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immygreenmarine.sharepoint.com/DocLibrary/Sales/Information/Maxwell/"/>
    </mc:Choice>
  </mc:AlternateContent>
  <xr:revisionPtr revIDLastSave="0" documentId="8_{7652BDE4-F226-4273-B278-D83D73AFEE64}" xr6:coauthVersionLast="47" xr6:coauthVersionMax="47" xr10:uidLastSave="{00000000-0000-0000-0000-000000000000}"/>
  <workbookProtection workbookPassword="C3DE" lockStructure="1"/>
  <bookViews>
    <workbookView xWindow="-120" yWindow="-120" windowWidth="29040" windowHeight="15840"/>
  </bookViews>
  <sheets>
    <sheet name="Chainwheel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6" i="2" l="1"/>
  <c r="G85" i="2"/>
  <c r="G70" i="2"/>
  <c r="G71" i="2"/>
  <c r="G106" i="2"/>
  <c r="G59" i="2"/>
  <c r="G109" i="2"/>
  <c r="G112" i="2"/>
  <c r="G111" i="2"/>
  <c r="G110" i="2"/>
  <c r="G108" i="2"/>
  <c r="G107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0" i="2"/>
  <c r="G89" i="2"/>
  <c r="G87" i="2"/>
  <c r="G84" i="2"/>
  <c r="G83" i="2"/>
  <c r="G82" i="2"/>
  <c r="G81" i="2"/>
  <c r="G78" i="2"/>
  <c r="G77" i="2"/>
  <c r="G76" i="2"/>
  <c r="G75" i="2"/>
  <c r="G74" i="2"/>
  <c r="G73" i="2"/>
  <c r="G69" i="2"/>
  <c r="G68" i="2"/>
  <c r="G67" i="2"/>
  <c r="G66" i="2"/>
  <c r="G57" i="2"/>
  <c r="G65" i="2"/>
  <c r="G56" i="2"/>
  <c r="G64" i="2"/>
  <c r="G55" i="2"/>
  <c r="G63" i="2"/>
  <c r="G54" i="2"/>
  <c r="G62" i="2"/>
  <c r="G53" i="2"/>
  <c r="G61" i="2"/>
  <c r="G52" i="2"/>
  <c r="G60" i="2"/>
  <c r="G51" i="2"/>
  <c r="G50" i="2"/>
  <c r="G49" i="2"/>
  <c r="G48" i="2"/>
  <c r="G58" i="2"/>
</calcChain>
</file>

<file path=xl/comments1.xml><?xml version="1.0" encoding="utf-8"?>
<comments xmlns="http://schemas.openxmlformats.org/spreadsheetml/2006/main">
  <authors>
    <author>GBarton</author>
    <author>dubravkah</author>
    <author>Josip Maurovich</author>
    <author>craigp</author>
  </authors>
  <commentList>
    <comment ref="AI4" authorId="0" shapeId="0">
      <text>
        <r>
          <rPr>
            <b/>
            <sz val="9"/>
            <color indexed="81"/>
            <rFont val="Tahoma"/>
            <family val="2"/>
          </rPr>
          <t>GBarton:</t>
        </r>
        <r>
          <rPr>
            <sz val="9"/>
            <color indexed="81"/>
            <rFont val="Tahoma"/>
            <family val="2"/>
          </rPr>
          <t xml:space="preserve">
DIN 766 is 28mm Pitch. 
There is NO 30mm pitch Din766 chain 
The CMP P30 10mm is ISO4565 NOT DIN standard</t>
        </r>
      </text>
    </comment>
    <comment ref="AJ4" authorId="0" shapeId="0">
      <text>
        <r>
          <rPr>
            <b/>
            <sz val="9"/>
            <color indexed="81"/>
            <rFont val="Tahoma"/>
            <family val="2"/>
          </rPr>
          <t>GBarton:</t>
        </r>
        <r>
          <rPr>
            <sz val="9"/>
            <color indexed="81"/>
            <rFont val="Tahoma"/>
            <family val="2"/>
          </rPr>
          <t xml:space="preserve">
GBarton:
CMP chain and possibly others are selling this as DIN 766 chain. 
The DIN 766 is being phased out and manufacturers are using ISO4565. </t>
        </r>
      </text>
    </comment>
    <comment ref="AE22" authorId="0" shapeId="0">
      <text>
        <r>
          <rPr>
            <b/>
            <sz val="9"/>
            <color indexed="81"/>
            <rFont val="Tahoma"/>
            <family val="2"/>
          </rPr>
          <t>GBarton:</t>
        </r>
        <r>
          <rPr>
            <sz val="9"/>
            <color indexed="81"/>
            <rFont val="Tahoma"/>
            <family val="2"/>
          </rPr>
          <t xml:space="preserve">
Suitable for up to 31.3mm pitch. Some "3/8" G40 chains have a pitch approaching 32mm, use P103325</t>
        </r>
      </text>
    </comment>
    <comment ref="AF22" authorId="0" shapeId="0">
      <text>
        <r>
          <rPr>
            <b/>
            <sz val="9"/>
            <color indexed="81"/>
            <rFont val="Tahoma"/>
            <family val="2"/>
          </rPr>
          <t>GBarton:</t>
        </r>
        <r>
          <rPr>
            <sz val="9"/>
            <color indexed="81"/>
            <rFont val="Tahoma"/>
            <family val="2"/>
          </rPr>
          <t xml:space="preserve">
Suitable for up to 31.3mm pitch. Some "3/8" G40 chains have a pitch approaching 32mm, use P103325</t>
        </r>
      </text>
    </comment>
    <comment ref="AG22" authorId="0" shapeId="0">
      <text>
        <r>
          <rPr>
            <b/>
            <sz val="9"/>
            <color indexed="81"/>
            <rFont val="Tahoma"/>
            <family val="2"/>
          </rPr>
          <t>GBarton:</t>
        </r>
        <r>
          <rPr>
            <sz val="9"/>
            <color indexed="81"/>
            <rFont val="Tahoma"/>
            <family val="2"/>
          </rPr>
          <t xml:space="preserve">
Suitable for up to 31.3mm pitch. Some "3/8" G40 chains have a pitch approaching 32mm, use P103325</t>
        </r>
      </text>
    </comment>
    <comment ref="AE25" authorId="0" shapeId="0">
      <text>
        <r>
          <rPr>
            <b/>
            <sz val="9"/>
            <color indexed="81"/>
            <rFont val="Tahoma"/>
            <family val="2"/>
          </rPr>
          <t>GBarton:</t>
        </r>
        <r>
          <rPr>
            <sz val="9"/>
            <color indexed="81"/>
            <rFont val="Tahoma"/>
            <family val="2"/>
          </rPr>
          <t xml:space="preserve">
Suitable for up to 31.3mm pitch. Some "3/8" G40 chains have a pitch approaching 32mm, use P103326</t>
        </r>
      </text>
    </comment>
    <comment ref="AF25" authorId="0" shapeId="0">
      <text>
        <r>
          <rPr>
            <b/>
            <sz val="9"/>
            <color indexed="81"/>
            <rFont val="Tahoma"/>
            <family val="2"/>
          </rPr>
          <t>GBarton:</t>
        </r>
        <r>
          <rPr>
            <sz val="9"/>
            <color indexed="81"/>
            <rFont val="Tahoma"/>
            <family val="2"/>
          </rPr>
          <t xml:space="preserve">
Suitable for up to 31.3mm pitch. Some "3/8" G40 chains have a pitch approaching 32mm, use P103326</t>
        </r>
      </text>
    </comment>
    <comment ref="AG25" authorId="0" shapeId="0">
      <text>
        <r>
          <rPr>
            <b/>
            <sz val="9"/>
            <color indexed="81"/>
            <rFont val="Tahoma"/>
            <family val="2"/>
          </rPr>
          <t>GBarton:</t>
        </r>
        <r>
          <rPr>
            <sz val="9"/>
            <color indexed="81"/>
            <rFont val="Tahoma"/>
            <family val="2"/>
          </rPr>
          <t xml:space="preserve">
Suitable for up to 31.3mm pitch. Some "3/8" G40 chains have a pitch approaching 32mm, use P103326</t>
        </r>
      </text>
    </comment>
    <comment ref="AC35" authorId="1" shapeId="0">
      <text>
        <r>
          <rPr>
            <b/>
            <sz val="8"/>
            <color indexed="81"/>
            <rFont val="Tahoma"/>
            <family val="2"/>
          </rPr>
          <t>dubravkah:</t>
        </r>
        <r>
          <rPr>
            <sz val="8"/>
            <color indexed="81"/>
            <rFont val="Tahoma"/>
            <family val="2"/>
          </rPr>
          <t xml:space="preserve">
vertical windlasses only</t>
        </r>
      </text>
    </comment>
    <comment ref="M38" authorId="2" shapeId="0">
      <text>
        <r>
          <rPr>
            <b/>
            <sz val="10"/>
            <color indexed="81"/>
            <rFont val="Tahoma"/>
            <family val="2"/>
          </rPr>
          <t>Josip Maurovich:</t>
        </r>
        <r>
          <rPr>
            <sz val="10"/>
            <color indexed="81"/>
            <rFont val="Tahoma"/>
            <family val="2"/>
          </rPr>
          <t xml:space="preserve">
vertical windlasses only</t>
        </r>
      </text>
    </comment>
    <comment ref="V39" authorId="1" shapeId="0">
      <text>
        <r>
          <rPr>
            <b/>
            <sz val="8"/>
            <color indexed="81"/>
            <rFont val="Tahoma"/>
            <family val="2"/>
          </rPr>
          <t>dubravkah:</t>
        </r>
        <r>
          <rPr>
            <sz val="8"/>
            <color indexed="81"/>
            <rFont val="Tahoma"/>
            <family val="2"/>
          </rPr>
          <t xml:space="preserve">
Horizontal vindlasses only</t>
        </r>
      </text>
    </comment>
    <comment ref="AC39" authorId="1" shapeId="0">
      <text>
        <r>
          <rPr>
            <b/>
            <sz val="8"/>
            <color indexed="81"/>
            <rFont val="Tahoma"/>
            <family val="2"/>
          </rPr>
          <t>dubravkah:</t>
        </r>
        <r>
          <rPr>
            <sz val="8"/>
            <color indexed="81"/>
            <rFont val="Tahoma"/>
            <family val="2"/>
          </rPr>
          <t xml:space="preserve">
Horizontal vindlasses only</t>
        </r>
      </text>
    </comment>
    <comment ref="M40" authorId="2" shapeId="0">
      <text>
        <r>
          <rPr>
            <b/>
            <sz val="10"/>
            <color indexed="81"/>
            <rFont val="Tahoma"/>
            <family val="2"/>
          </rPr>
          <t>Josip Maurovich:</t>
        </r>
        <r>
          <rPr>
            <sz val="10"/>
            <color indexed="81"/>
            <rFont val="Tahoma"/>
            <family val="2"/>
          </rPr>
          <t xml:space="preserve">
Horizontal windlasses only</t>
        </r>
      </text>
    </comment>
    <comment ref="AC42" authorId="2" shapeId="0">
      <text>
        <r>
          <rPr>
            <b/>
            <sz val="10"/>
            <color indexed="81"/>
            <rFont val="Tahoma"/>
            <family val="2"/>
          </rPr>
          <t>Josip Maurovich:</t>
        </r>
        <r>
          <rPr>
            <sz val="10"/>
            <color indexed="81"/>
            <rFont val="Tahoma"/>
            <family val="2"/>
          </rPr>
          <t xml:space="preserve">
horizontal windlasses, but can be used on verticals too</t>
        </r>
      </text>
    </comment>
    <comment ref="AO43" authorId="2" shapeId="0">
      <text>
        <r>
          <rPr>
            <b/>
            <sz val="10"/>
            <color indexed="81"/>
            <rFont val="Tahoma"/>
            <family val="2"/>
          </rPr>
          <t>Josip Maurovich:</t>
        </r>
        <r>
          <rPr>
            <sz val="10"/>
            <color indexed="81"/>
            <rFont val="Tahoma"/>
            <family val="2"/>
          </rPr>
          <t xml:space="preserve">
horizontal windlasses only</t>
        </r>
      </text>
    </comment>
    <comment ref="AC45" authorId="2" shapeId="0">
      <text>
        <r>
          <rPr>
            <b/>
            <sz val="10"/>
            <color indexed="81"/>
            <rFont val="Tahoma"/>
            <family val="2"/>
          </rPr>
          <t>Josip Maurovich:</t>
        </r>
        <r>
          <rPr>
            <sz val="10"/>
            <color indexed="81"/>
            <rFont val="Tahoma"/>
            <family val="2"/>
          </rPr>
          <t xml:space="preserve">
vertical windlasses only</t>
        </r>
      </text>
    </comment>
    <comment ref="AO46" authorId="2" shapeId="0">
      <text>
        <r>
          <rPr>
            <b/>
            <sz val="10"/>
            <color indexed="81"/>
            <rFont val="Tahoma"/>
            <family val="2"/>
          </rPr>
          <t>Josip Maurovich:</t>
        </r>
        <r>
          <rPr>
            <sz val="10"/>
            <color indexed="81"/>
            <rFont val="Tahoma"/>
            <family val="2"/>
          </rPr>
          <t xml:space="preserve">
vertical windlasses only</t>
        </r>
      </text>
    </comment>
    <comment ref="AT49" authorId="2" shapeId="0">
      <text>
        <r>
          <rPr>
            <b/>
            <sz val="10"/>
            <color indexed="81"/>
            <rFont val="Tahoma"/>
            <family val="2"/>
          </rPr>
          <t>Josip Maurovich:</t>
        </r>
        <r>
          <rPr>
            <sz val="10"/>
            <color indexed="81"/>
            <rFont val="Tahoma"/>
            <family val="2"/>
          </rPr>
          <t xml:space="preserve">
works with VW type only</t>
        </r>
      </text>
    </comment>
    <comment ref="AT59" authorId="2" shapeId="0">
      <text>
        <r>
          <rPr>
            <b/>
            <sz val="10"/>
            <color indexed="81"/>
            <rFont val="Tahoma"/>
            <family val="2"/>
          </rPr>
          <t>Josip Maurovich:</t>
        </r>
        <r>
          <rPr>
            <sz val="10"/>
            <color indexed="81"/>
            <rFont val="Tahoma"/>
            <family val="2"/>
          </rPr>
          <t xml:space="preserve">
works with VW type only</t>
        </r>
      </text>
    </comment>
    <comment ref="BT94" authorId="3" shapeId="0">
      <text>
        <r>
          <rPr>
            <b/>
            <sz val="8"/>
            <color indexed="81"/>
            <rFont val="Tahoma"/>
            <family val="2"/>
          </rPr>
          <t>craigp:</t>
        </r>
        <r>
          <rPr>
            <sz val="8"/>
            <color indexed="81"/>
            <rFont val="Tahoma"/>
            <family val="2"/>
          </rPr>
          <t xml:space="preserve">
VW only
VWC if no Kenter Shackle
* Contact Maxwell for more information</t>
        </r>
      </text>
    </comment>
    <comment ref="BU97" authorId="3" shapeId="0">
      <text>
        <r>
          <rPr>
            <b/>
            <sz val="8"/>
            <color indexed="81"/>
            <rFont val="Tahoma"/>
            <family val="2"/>
          </rPr>
          <t>craigp:</t>
        </r>
        <r>
          <rPr>
            <sz val="8"/>
            <color indexed="81"/>
            <rFont val="Tahoma"/>
            <family val="2"/>
          </rPr>
          <t xml:space="preserve">
VW only</t>
        </r>
      </text>
    </comment>
  </commentList>
</comments>
</file>

<file path=xl/sharedStrings.xml><?xml version="1.0" encoding="utf-8"?>
<sst xmlns="http://schemas.openxmlformats.org/spreadsheetml/2006/main" count="834" uniqueCount="270">
  <si>
    <t>External width W [mm]</t>
  </si>
  <si>
    <t>Internal length P [mm]</t>
  </si>
  <si>
    <t>Standard / Grade</t>
  </si>
  <si>
    <t>BBB</t>
  </si>
  <si>
    <t>DIN 766</t>
  </si>
  <si>
    <t>L</t>
  </si>
  <si>
    <t>GR4, GR5</t>
  </si>
  <si>
    <t>C4 (HT)</t>
  </si>
  <si>
    <t>EN-818</t>
  </si>
  <si>
    <t>G40 ISO</t>
  </si>
  <si>
    <t>L, P</t>
  </si>
  <si>
    <t>G63, G80</t>
  </si>
  <si>
    <t>C3, C4, C7</t>
  </si>
  <si>
    <t>P</t>
  </si>
  <si>
    <t>G40</t>
  </si>
  <si>
    <t>GR4</t>
  </si>
  <si>
    <t>stud link</t>
  </si>
  <si>
    <t>DIN 764</t>
  </si>
  <si>
    <t>Stud link</t>
  </si>
  <si>
    <t>C8</t>
  </si>
  <si>
    <t>ACCO</t>
  </si>
  <si>
    <t>PWB</t>
  </si>
  <si>
    <t>McKinnon</t>
  </si>
  <si>
    <t>Campbell</t>
  </si>
  <si>
    <t>Serafini</t>
  </si>
  <si>
    <t>Cicsa</t>
  </si>
  <si>
    <t>3/16"</t>
  </si>
  <si>
    <t>1/4"</t>
  </si>
  <si>
    <t>5/16"</t>
  </si>
  <si>
    <t>3/8"</t>
  </si>
  <si>
    <t>7/16"</t>
  </si>
  <si>
    <t>1/2"</t>
  </si>
  <si>
    <t>5/8"</t>
  </si>
  <si>
    <t>3/4"</t>
  </si>
  <si>
    <t>Windlass</t>
  </si>
  <si>
    <t>Part no.</t>
  </si>
  <si>
    <t>Cat.</t>
  </si>
  <si>
    <t>Freedom</t>
  </si>
  <si>
    <t>P100030</t>
  </si>
  <si>
    <t>A</t>
  </si>
  <si>
    <t>n</t>
  </si>
  <si>
    <t>P100031</t>
  </si>
  <si>
    <t>P100033</t>
  </si>
  <si>
    <t>P100034</t>
  </si>
  <si>
    <t>RC6</t>
  </si>
  <si>
    <t>P103314</t>
  </si>
  <si>
    <t>RC8</t>
  </si>
  <si>
    <t>P103310</t>
  </si>
  <si>
    <t>P103311</t>
  </si>
  <si>
    <t>RC10</t>
  </si>
  <si>
    <t>P103308</t>
  </si>
  <si>
    <t>P103309</t>
  </si>
  <si>
    <t>RC12</t>
  </si>
  <si>
    <t>P103317</t>
  </si>
  <si>
    <t>P103318</t>
  </si>
  <si>
    <t>Liberty</t>
  </si>
  <si>
    <t>P101525</t>
  </si>
  <si>
    <t>P101542</t>
  </si>
  <si>
    <t>B</t>
  </si>
  <si>
    <t>P101547</t>
  </si>
  <si>
    <t>3132/201C</t>
  </si>
  <si>
    <t>C</t>
  </si>
  <si>
    <t>3132/203C</t>
  </si>
  <si>
    <t>1000 - 1500</t>
  </si>
  <si>
    <t>3173/100C</t>
  </si>
  <si>
    <t>3173/101C</t>
  </si>
  <si>
    <t>3173/105C</t>
  </si>
  <si>
    <t>3173/107C</t>
  </si>
  <si>
    <t>3173/110C</t>
  </si>
  <si>
    <t>3173/111C</t>
  </si>
  <si>
    <t>3173/114C</t>
  </si>
  <si>
    <t>3173/118C</t>
  </si>
  <si>
    <t>2200 - 2500</t>
  </si>
  <si>
    <t>3231/012C</t>
  </si>
  <si>
    <t>3231/033C</t>
  </si>
  <si>
    <t>3231/045C</t>
  </si>
  <si>
    <t>3231/046C</t>
  </si>
  <si>
    <t>D</t>
  </si>
  <si>
    <t>3231/054C</t>
  </si>
  <si>
    <t>3231/058C</t>
  </si>
  <si>
    <t>3231/065C</t>
  </si>
  <si>
    <t>3500 - 4000
non band brake</t>
  </si>
  <si>
    <t>3182/016C</t>
  </si>
  <si>
    <t>3182/017C</t>
  </si>
  <si>
    <t>3182/031C</t>
  </si>
  <si>
    <t>3182/033C</t>
  </si>
  <si>
    <t>3182/042C</t>
  </si>
  <si>
    <t>3182/043C</t>
  </si>
  <si>
    <t>3182/044C</t>
  </si>
  <si>
    <t>3182/054C</t>
  </si>
  <si>
    <t>3182/058C</t>
  </si>
  <si>
    <t>3182/201C</t>
  </si>
  <si>
    <t>3500 - 4000
band brake</t>
  </si>
  <si>
    <t>5437/016C</t>
  </si>
  <si>
    <t>5437/042C</t>
  </si>
  <si>
    <t>5437/043C</t>
  </si>
  <si>
    <t>5437/044C</t>
  </si>
  <si>
    <t>5437/054C</t>
  </si>
  <si>
    <t>5437/058C</t>
  </si>
  <si>
    <t>5437/201C</t>
  </si>
  <si>
    <r>
      <t xml:space="preserve">4500 band brake
</t>
    </r>
    <r>
      <rPr>
        <sz val="10"/>
        <color indexed="8"/>
        <rFont val="MS Sans Serif"/>
        <family val="2"/>
      </rPr>
      <t>(for non-band brake version front four digits are 3709)</t>
    </r>
  </si>
  <si>
    <t>3710/001C</t>
  </si>
  <si>
    <t>3710/002C</t>
  </si>
  <si>
    <t>3710/003C</t>
  </si>
  <si>
    <t>3710/004C</t>
  </si>
  <si>
    <t>3710/007C</t>
  </si>
  <si>
    <t>3710/008C</t>
  </si>
  <si>
    <t>3710/012C</t>
  </si>
  <si>
    <t>3710/014C</t>
  </si>
  <si>
    <t>3710/015C</t>
  </si>
  <si>
    <t>3710/054C</t>
  </si>
  <si>
    <r>
      <t xml:space="preserve">6000 band brake
</t>
    </r>
    <r>
      <rPr>
        <sz val="10"/>
        <color indexed="8"/>
        <rFont val="MS Sans Serif"/>
        <family val="2"/>
      </rPr>
      <t>(for non-band brake version front four digits are 2513)</t>
    </r>
  </si>
  <si>
    <t>2514/001C</t>
  </si>
  <si>
    <t>2514/002C</t>
  </si>
  <si>
    <t>2514/003C</t>
  </si>
  <si>
    <t>2514/004C</t>
  </si>
  <si>
    <t>2514/005C</t>
  </si>
  <si>
    <t>2514/008C</t>
  </si>
  <si>
    <t>2514/010C</t>
  </si>
  <si>
    <t>2514/011C</t>
  </si>
  <si>
    <t>2514/012C</t>
  </si>
  <si>
    <t>2514/014C</t>
  </si>
  <si>
    <t>2512/017C</t>
  </si>
  <si>
    <r>
      <t xml:space="preserve">8000-11000 band brake
</t>
    </r>
    <r>
      <rPr>
        <sz val="10"/>
        <color indexed="8"/>
        <rFont val="MS Sans Serif"/>
        <family val="2"/>
      </rPr>
      <t>(for non-band brake version front four digits are 2510)</t>
    </r>
  </si>
  <si>
    <t>2512/001C</t>
  </si>
  <si>
    <t>2512/003C</t>
  </si>
  <si>
    <t>2512/006C</t>
  </si>
  <si>
    <t>2512/007C</t>
  </si>
  <si>
    <t>2512/008C</t>
  </si>
  <si>
    <t>2512/009C</t>
  </si>
  <si>
    <t>2512/010C</t>
  </si>
  <si>
    <t>2512/013C</t>
  </si>
  <si>
    <t>2512/014C</t>
  </si>
  <si>
    <t>2512/015C</t>
  </si>
  <si>
    <t>2512/016C</t>
  </si>
  <si>
    <t>2512/018C</t>
  </si>
  <si>
    <t>SY22</t>
  </si>
  <si>
    <t>6300/001C</t>
  </si>
  <si>
    <t>6300/002C</t>
  </si>
  <si>
    <t>6300/003C</t>
  </si>
  <si>
    <t>6300/005C</t>
  </si>
  <si>
    <t>SY26</t>
  </si>
  <si>
    <t>5507/001C</t>
  </si>
  <si>
    <t>5507/002C</t>
  </si>
  <si>
    <t>5507/004C</t>
  </si>
  <si>
    <t>SY32</t>
  </si>
  <si>
    <t>5766/001C</t>
  </si>
  <si>
    <t>5766/002C</t>
  </si>
  <si>
    <t>Number of pockets</t>
  </si>
  <si>
    <t>Chain PCD (approx.)</t>
  </si>
  <si>
    <t>G30 PC</t>
  </si>
  <si>
    <t>G40 (NACM)</t>
  </si>
  <si>
    <t>Brand</t>
  </si>
  <si>
    <t>Nom. size D [mm or in]</t>
  </si>
  <si>
    <t>Chainwheel for 3/16" BBB ACCO; 6mm L PWB; 6mm DIN766 chain</t>
  </si>
  <si>
    <t>Chainwheel for 1/4" BBB, G40, G63 ACCO; 7mm DIN 766; 7mm EN-818 chain</t>
  </si>
  <si>
    <t>Chainwheel for 3/8" ACCO chain</t>
  </si>
  <si>
    <t>Chainwheel for 10mm PWB; 10mm EN-818 chain</t>
  </si>
  <si>
    <t>Chainwheel for 5/16" G40 and BBB ACCO; 9mm DIN766 chain</t>
  </si>
  <si>
    <t>Chainwheel for 8mm DIN 766 chain</t>
  </si>
  <si>
    <t>Chainwheel for 1/4" BBB ACCO; 8mm PWB; 8mm L Serafini chain</t>
  </si>
  <si>
    <t>Chainwheel for 1/4' G40, G63 ACCO; 1/4' HT Campbell (vertical only); 7mm DIN766; 7mm EN-818 chain</t>
  </si>
  <si>
    <t>Chainwheel for 1/4" PC Campbell; 9mm McKinnon; 9mm DIN766; 3/8" BBB ACCO chain,10mm DIN766</t>
  </si>
  <si>
    <t>Chainwheel for 6mm PWB; 6mm DIN766; 6.3mm McKinnon; 1/4" HT Campbell (horizontal only) chain</t>
  </si>
  <si>
    <t>Chainwheel for 7/16" ACCO G40 chain</t>
  </si>
  <si>
    <t>Chainwheel for 5/16" G40 &amp; BBB ACCO; 9mm DIN 766 chain</t>
  </si>
  <si>
    <t>Chainwheel for 10mm L Serafini; 10mm PWB; 11mm DIN766 (horizontal only) chain</t>
  </si>
  <si>
    <t>Chainwheel for 1/4" G40, G63, BBB ACCO chain</t>
  </si>
  <si>
    <t>Chainwheel for 3/8" BBB; 10mm DIN766 chain</t>
  </si>
  <si>
    <t>Chainwheel for 10mm EN-818; 11mm DIN766 (vertical only) chain</t>
  </si>
  <si>
    <t>Chainwheel for 3/8" C3,C4,C7 Campbell chain</t>
  </si>
  <si>
    <t>Chainwheel for 13mm PWB and 13mm GR4 McKinnon chain</t>
  </si>
  <si>
    <t>Chainwheel for 12.5mm stud link chain (VW series only)</t>
  </si>
  <si>
    <t>Chainwheel for 5/16" G40 and BBB ACCO chain</t>
  </si>
  <si>
    <t>Chainwheel for 1/2" BBB ACCO; 11.2mm McKinnon; 7/16" C3,C4,C7 Campbell chain</t>
  </si>
  <si>
    <t>Chainwheel for 12mm EN-818; 13mm DIN 766; 7/16" G40 ACCO chain</t>
  </si>
  <si>
    <t>Chainwheel for 13mm DIN 764 chain</t>
  </si>
  <si>
    <t>Chainwheel for 10mm DIN 766; 3/8" BBB ACCO chain</t>
  </si>
  <si>
    <t>Chainwheel for 3/8" G30, G40, G63, G80 ACCO; 10mm PWB; 10mm EN-818; 10mm P Serafini chain</t>
  </si>
  <si>
    <t>Chainwheel for 16mm EN-818 chain</t>
  </si>
  <si>
    <t>Chainwheel for 1/2" G40 ACCO chain</t>
  </si>
  <si>
    <t>Chainwheel for 16mm DIN 766 and 5/8" ACCO chain</t>
  </si>
  <si>
    <t>Chainwheel for 12.5mm stud link chain</t>
  </si>
  <si>
    <t>Chainwheel for 14mm EN-818 chain</t>
  </si>
  <si>
    <t>Chainwheel for 13mm DIN 766 and 12mm EN-818 chain</t>
  </si>
  <si>
    <t>Chainwheel for 7/16" ACCO chain</t>
  </si>
  <si>
    <t>Chainwheel for 14mm stud link chain</t>
  </si>
  <si>
    <t>Chainwheel for 1/2" BBB ACCO chain</t>
  </si>
  <si>
    <t>Chainwheel for 3/8" BBB ACCO chain</t>
  </si>
  <si>
    <t>Chainwheel for 13mm PWB chain</t>
  </si>
  <si>
    <t>Chainwheel for 3/8" G40 ACCO chain</t>
  </si>
  <si>
    <t>Chainwheel for 13mm DIN 766 chain</t>
  </si>
  <si>
    <t>Chainwheel for 16mm stud link chain</t>
  </si>
  <si>
    <t>Chainwheel for 12.5mm stud link chain b/b</t>
  </si>
  <si>
    <t>Chainwheel for 18mm DIN 766 chain</t>
  </si>
  <si>
    <t>Chainwheel for 19mm stud link chain</t>
  </si>
  <si>
    <t>Chainwheel for 16mm DIN766 chain</t>
  </si>
  <si>
    <t>Chainwheel for 20mm DIN 766 chain</t>
  </si>
  <si>
    <t>Chainwheel for 19mm DIN 766 chain</t>
  </si>
  <si>
    <t>Chainwheel for 20.5mm stud link chain</t>
  </si>
  <si>
    <t>Chainwheel for 3/4" G40 ACCO chain</t>
  </si>
  <si>
    <t>Chainwheel for 17.5mm stud link chain</t>
  </si>
  <si>
    <t>Chainwheel for 22mm stud link chain</t>
  </si>
  <si>
    <t>Chainwheel for 20mm EN-818 chain</t>
  </si>
  <si>
    <t>Chainwheel for 26mm stud link chain</t>
  </si>
  <si>
    <t>Chainwheel for 24mm stud link chain</t>
  </si>
  <si>
    <t>Chainwheel for 32mm stud link chain</t>
  </si>
  <si>
    <t>Chainwheel for 30mm stud link chain</t>
  </si>
  <si>
    <t>Maxwell Chainwheel Listing</t>
  </si>
  <si>
    <t>Chainwheel for 14mm EN-818; 1/2" G40 ACCO NACM chain</t>
  </si>
  <si>
    <t>Notes:</t>
  </si>
  <si>
    <t>Some chainwheels might be suitable only for vertical or only for horizontal windlass. Notes about that are indicated by a red triangle in the upper right corner of some fields.</t>
  </si>
  <si>
    <t>All 8000-11000 non-band brake chainwheels belong to D category.</t>
  </si>
  <si>
    <t>All 4500 and 6000 non-band brake chainwheels belong to D category if the band brake version belongs to D category. Otherwise they belong to C category.</t>
  </si>
  <si>
    <t>HRC10</t>
  </si>
  <si>
    <t>HRC FF
6,7,8</t>
  </si>
  <si>
    <t>P103315</t>
  </si>
  <si>
    <t>P103316</t>
  </si>
  <si>
    <t>Chainwheel assy HRC10-10 (10mm - 3/8")</t>
  </si>
  <si>
    <t>Chainwheel assy HRC10-8 (8mm - 5/16")</t>
  </si>
  <si>
    <t>FREEDOM RC500 Chainwheel Sub Assy</t>
  </si>
  <si>
    <t>FREEDOM RC500M Chainwheel Sub Assy</t>
  </si>
  <si>
    <t>FREEDOM RC800 Chainwheel Sub Assy</t>
  </si>
  <si>
    <t>FREEDOM RC800M Chainwheel Sub Assy</t>
  </si>
  <si>
    <t>Chainwheel assembly HRC 6mm</t>
  </si>
  <si>
    <t>Chainwheel assembly HRC 7mm - 1/4"</t>
  </si>
  <si>
    <t>Chainwheel assembly HRC 8mm &amp; 5/16"</t>
  </si>
  <si>
    <t>Chainwheel assy RC6 6-7mm (1/4")</t>
  </si>
  <si>
    <t>Chainwheel assy 6mm- 1/4"  RC8-6</t>
  </si>
  <si>
    <t>Chainwheel assy 8mm- 5/16"  RC8-8</t>
  </si>
  <si>
    <t>Chainwheel assembly 8mm -5/16" RC10</t>
  </si>
  <si>
    <t>Chainwheel assembly 10mm- 3/8"  RC10</t>
  </si>
  <si>
    <t>Chainwheel assy 10mm-3/8" RC12 CW</t>
  </si>
  <si>
    <t>Chainwheel Assembly 10mm 3-8in QF</t>
  </si>
  <si>
    <t>Chainwheel Assy. 5/16" QF</t>
  </si>
  <si>
    <t>Chainwheel assembly 8mm QF</t>
  </si>
  <si>
    <t>SY38</t>
  </si>
  <si>
    <t>7200/001C</t>
  </si>
  <si>
    <t>P103322</t>
  </si>
  <si>
    <t>P103321</t>
  </si>
  <si>
    <t>CW</t>
  </si>
  <si>
    <t>ACW</t>
  </si>
  <si>
    <t>Rotation</t>
  </si>
  <si>
    <t>5766/003C</t>
  </si>
  <si>
    <t>5437/017C</t>
  </si>
  <si>
    <t>Updated 03/07/2012</t>
  </si>
  <si>
    <t>P102839 (old)
P102858 (FF)</t>
  </si>
  <si>
    <t>P102840 (old)
P102859 (FF)</t>
  </si>
  <si>
    <t>P102846 (old)
P102860 (FF)</t>
  </si>
  <si>
    <t>7200/002C</t>
  </si>
  <si>
    <t>P103325</t>
  </si>
  <si>
    <t>P103326</t>
  </si>
  <si>
    <t>BATOR</t>
  </si>
  <si>
    <t>5507/003C</t>
  </si>
  <si>
    <t>Chainwheel assy 11mm-3/8" RC12 CW</t>
  </si>
  <si>
    <t>Chainwheel assy 10mm-3/8" RC12 ACW</t>
  </si>
  <si>
    <t>Chainwheel assy 11mm-3/8" RC12 ACW</t>
  </si>
  <si>
    <t>Chainwheel assy 12mm/13mm-1/2" RC12 CW</t>
  </si>
  <si>
    <t>Chainwheel assy 12mm/13mm-1/2" RC12 ACW</t>
  </si>
  <si>
    <t>Chainwheel for 38mm stud link chain</t>
  </si>
  <si>
    <t>Chainwheel for 36mm stud link chain</t>
  </si>
  <si>
    <t>ISO 4565</t>
  </si>
  <si>
    <t>Chainwheel for 28mm stud link chain</t>
  </si>
  <si>
    <t>ACCO
Peerless</t>
  </si>
  <si>
    <t>G43</t>
  </si>
  <si>
    <t>ACCO 
Peerless</t>
  </si>
  <si>
    <t>G30</t>
  </si>
  <si>
    <t>G70</t>
  </si>
  <si>
    <t>2514/015C</t>
  </si>
  <si>
    <t>Chainwheel for 13mm GR4 chain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</si>
</sst>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b/>
      <sz val="18"/>
      <color indexed="8"/>
      <name val="MS Sans Serif"/>
      <family val="2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11"/>
      <color indexed="8"/>
      <name val="MS Sans Serif"/>
      <family val="2"/>
    </font>
    <font>
      <b/>
      <sz val="10"/>
      <color indexed="8"/>
      <name val="Arial"/>
      <family val="2"/>
    </font>
    <font>
      <b/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8"/>
      <name val="Marlett"/>
      <charset val="2"/>
    </font>
    <font>
      <sz val="9.9499999999999993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.9499999999999993"/>
      <color indexed="8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1"/>
      <color indexed="9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b/>
      <sz val="10"/>
      <color theme="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72">
    <border>
      <left/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24" fillId="2" borderId="0" applyNumberFormat="0" applyBorder="0" applyAlignment="0" applyProtection="0"/>
  </cellStyleXfs>
  <cellXfs count="256">
    <xf numFmtId="0" fontId="0" fillId="0" borderId="0" xfId="0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/>
    </xf>
    <xf numFmtId="0" fontId="0" fillId="0" borderId="3" xfId="0" applyNumberFormat="1" applyFill="1" applyBorder="1" applyAlignment="1" applyProtection="1">
      <alignment horizontal="center" vertical="center"/>
    </xf>
    <xf numFmtId="0" fontId="0" fillId="0" borderId="4" xfId="0" applyNumberFormat="1" applyFill="1" applyBorder="1" applyAlignment="1" applyProtection="1">
      <alignment horizontal="center" vertical="center"/>
    </xf>
    <xf numFmtId="0" fontId="0" fillId="0" borderId="5" xfId="0" applyNumberFormat="1" applyFill="1" applyBorder="1" applyAlignment="1" applyProtection="1">
      <alignment horizontal="center" vertical="center"/>
    </xf>
    <xf numFmtId="0" fontId="0" fillId="0" borderId="6" xfId="0" applyNumberFormat="1" applyFill="1" applyBorder="1" applyAlignment="1" applyProtection="1">
      <alignment horizontal="center" vertical="center"/>
    </xf>
    <xf numFmtId="0" fontId="0" fillId="0" borderId="7" xfId="0" applyNumberForma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 textRotation="90" wrapText="1"/>
    </xf>
    <xf numFmtId="0" fontId="3" fillId="0" borderId="6" xfId="0" applyNumberFormat="1" applyFont="1" applyFill="1" applyBorder="1" applyAlignment="1" applyProtection="1">
      <alignment horizontal="center" vertical="center" textRotation="90" wrapText="1"/>
    </xf>
    <xf numFmtId="0" fontId="3" fillId="0" borderId="8" xfId="0" applyNumberFormat="1" applyFont="1" applyFill="1" applyBorder="1" applyAlignment="1" applyProtection="1">
      <alignment horizontal="center" vertical="center" textRotation="90" wrapText="1"/>
    </xf>
    <xf numFmtId="0" fontId="3" fillId="0" borderId="9" xfId="0" applyNumberFormat="1" applyFont="1" applyFill="1" applyBorder="1" applyAlignment="1" applyProtection="1">
      <alignment horizontal="center" vertical="center" textRotation="90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6" xfId="0" applyNumberFormat="1" applyFont="1" applyFill="1" applyBorder="1" applyAlignment="1" applyProtection="1">
      <alignment horizontal="center" vertical="center" wrapText="1"/>
    </xf>
    <xf numFmtId="0" fontId="5" fillId="0" borderId="17" xfId="0" applyNumberFormat="1" applyFont="1" applyFill="1" applyBorder="1" applyAlignment="1" applyProtection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5" fillId="0" borderId="19" xfId="0" applyNumberFormat="1" applyFont="1" applyFill="1" applyBorder="1" applyAlignment="1" applyProtection="1">
      <alignment horizontal="center" vertical="center" wrapText="1"/>
    </xf>
    <xf numFmtId="0" fontId="7" fillId="0" borderId="19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5" fillId="0" borderId="21" xfId="0" applyNumberFormat="1" applyFont="1" applyFill="1" applyBorder="1" applyAlignment="1" applyProtection="1">
      <alignment horizontal="center" vertical="center" wrapText="1"/>
    </xf>
    <xf numFmtId="0" fontId="7" fillId="0" borderId="21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5" fillId="0" borderId="23" xfId="0" applyNumberFormat="1" applyFont="1" applyFill="1" applyBorder="1" applyAlignment="1" applyProtection="1">
      <alignment horizontal="center" vertical="center" wrapText="1"/>
    </xf>
    <xf numFmtId="0" fontId="7" fillId="0" borderId="23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/>
    </xf>
    <xf numFmtId="0" fontId="5" fillId="0" borderId="24" xfId="0" applyNumberFormat="1" applyFont="1" applyFill="1" applyBorder="1" applyAlignment="1" applyProtection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NumberFormat="1" applyFont="1" applyFill="1" applyBorder="1" applyAlignment="1" applyProtection="1">
      <alignment horizontal="center" vertical="center" wrapText="1"/>
    </xf>
    <xf numFmtId="0" fontId="5" fillId="0" borderId="27" xfId="0" applyNumberFormat="1" applyFont="1" applyFill="1" applyBorder="1" applyAlignment="1" applyProtection="1">
      <alignment horizontal="center" vertical="center" wrapText="1"/>
    </xf>
    <xf numFmtId="0" fontId="5" fillId="0" borderId="28" xfId="0" applyNumberFormat="1" applyFont="1" applyFill="1" applyBorder="1" applyAlignment="1" applyProtection="1">
      <alignment horizontal="center" vertical="center" wrapText="1"/>
    </xf>
    <xf numFmtId="0" fontId="5" fillId="0" borderId="29" xfId="0" applyNumberFormat="1" applyFont="1" applyFill="1" applyBorder="1" applyAlignment="1" applyProtection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NumberFormat="1" applyFont="1" applyFill="1" applyBorder="1" applyAlignment="1" applyProtection="1">
      <alignment horizontal="center" vertical="center" wrapText="1"/>
    </xf>
    <xf numFmtId="0" fontId="5" fillId="0" borderId="32" xfId="0" applyNumberFormat="1" applyFont="1" applyFill="1" applyBorder="1" applyAlignment="1" applyProtection="1">
      <alignment horizontal="center" vertical="center" wrapText="1"/>
    </xf>
    <xf numFmtId="0" fontId="5" fillId="0" borderId="33" xfId="0" applyNumberFormat="1" applyFont="1" applyFill="1" applyBorder="1" applyAlignment="1" applyProtection="1">
      <alignment horizontal="center" vertical="center" wrapText="1"/>
    </xf>
    <xf numFmtId="0" fontId="8" fillId="0" borderId="33" xfId="0" applyNumberFormat="1" applyFont="1" applyFill="1" applyBorder="1" applyAlignment="1" applyProtection="1">
      <alignment horizontal="center" vertical="center"/>
    </xf>
    <xf numFmtId="0" fontId="5" fillId="0" borderId="34" xfId="0" applyNumberFormat="1" applyFont="1" applyFill="1" applyBorder="1" applyAlignment="1" applyProtection="1">
      <alignment horizontal="center" vertical="center" wrapText="1"/>
    </xf>
    <xf numFmtId="0" fontId="6" fillId="0" borderId="35" xfId="0" applyNumberFormat="1" applyFont="1" applyFill="1" applyBorder="1" applyAlignment="1" applyProtection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5" xfId="0" applyNumberFormat="1" applyFont="1" applyFill="1" applyBorder="1" applyAlignment="1" applyProtection="1">
      <alignment horizontal="center" vertical="center" wrapText="1"/>
    </xf>
    <xf numFmtId="0" fontId="5" fillId="0" borderId="37" xfId="0" applyNumberFormat="1" applyFont="1" applyFill="1" applyBorder="1" applyAlignment="1" applyProtection="1">
      <alignment horizontal="center" vertical="center" wrapText="1"/>
    </xf>
    <xf numFmtId="0" fontId="8" fillId="0" borderId="38" xfId="0" applyNumberFormat="1" applyFont="1" applyFill="1" applyBorder="1" applyAlignment="1" applyProtection="1">
      <alignment horizontal="center" vertical="center"/>
    </xf>
    <xf numFmtId="0" fontId="5" fillId="0" borderId="38" xfId="0" applyNumberFormat="1" applyFont="1" applyFill="1" applyBorder="1" applyAlignment="1" applyProtection="1">
      <alignment horizontal="center" vertical="center" wrapText="1"/>
    </xf>
    <xf numFmtId="0" fontId="5" fillId="0" borderId="39" xfId="0" applyNumberFormat="1" applyFont="1" applyFill="1" applyBorder="1" applyAlignment="1" applyProtection="1">
      <alignment horizontal="center" vertical="center" wrapText="1"/>
    </xf>
    <xf numFmtId="0" fontId="8" fillId="0" borderId="16" xfId="0" applyNumberFormat="1" applyFont="1" applyFill="1" applyBorder="1" applyAlignment="1" applyProtection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42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/>
    </xf>
    <xf numFmtId="0" fontId="8" fillId="0" borderId="28" xfId="0" applyNumberFormat="1" applyFont="1" applyFill="1" applyBorder="1" applyAlignment="1" applyProtection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/>
    </xf>
    <xf numFmtId="0" fontId="0" fillId="0" borderId="19" xfId="0" applyNumberForma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9" fillId="0" borderId="23" xfId="0" applyFont="1" applyBorder="1" applyAlignment="1">
      <alignment vertical="center"/>
    </xf>
    <xf numFmtId="0" fontId="0" fillId="0" borderId="23" xfId="0" applyNumberFormat="1" applyFill="1" applyBorder="1" applyAlignment="1" applyProtection="1">
      <alignment horizontal="center" vertical="center"/>
    </xf>
    <xf numFmtId="0" fontId="0" fillId="0" borderId="8" xfId="0" applyNumberFormat="1" applyFill="1" applyBorder="1" applyAlignment="1" applyProtection="1">
      <alignment horizontal="center" vertical="center"/>
    </xf>
    <xf numFmtId="0" fontId="0" fillId="0" borderId="9" xfId="0" applyNumberFormat="1" applyFill="1" applyBorder="1" applyAlignment="1" applyProtection="1">
      <alignment horizontal="center" vertical="center"/>
    </xf>
    <xf numFmtId="0" fontId="0" fillId="0" borderId="24" xfId="0" applyNumberFormat="1" applyFill="1" applyBorder="1" applyAlignment="1" applyProtection="1">
      <alignment horizontal="center" vertical="center"/>
    </xf>
    <xf numFmtId="0" fontId="0" fillId="0" borderId="27" xfId="0" applyNumberFormat="1" applyFill="1" applyBorder="1" applyAlignment="1" applyProtection="1">
      <alignment horizontal="center" vertical="center"/>
    </xf>
    <xf numFmtId="0" fontId="0" fillId="0" borderId="28" xfId="0" applyNumberFormat="1" applyFill="1" applyBorder="1" applyAlignment="1" applyProtection="1">
      <alignment horizontal="center" vertical="center"/>
    </xf>
    <xf numFmtId="0" fontId="0" fillId="0" borderId="44" xfId="0" applyNumberFormat="1" applyFill="1" applyBorder="1" applyAlignment="1" applyProtection="1">
      <alignment horizontal="center" vertical="center"/>
    </xf>
    <xf numFmtId="0" fontId="0" fillId="0" borderId="29" xfId="0" applyNumberFormat="1" applyFill="1" applyBorder="1" applyAlignment="1" applyProtection="1">
      <alignment horizontal="center" vertical="center"/>
    </xf>
    <xf numFmtId="0" fontId="9" fillId="0" borderId="21" xfId="0" applyFont="1" applyBorder="1" applyAlignment="1">
      <alignment vertical="center"/>
    </xf>
    <xf numFmtId="0" fontId="0" fillId="0" borderId="21" xfId="0" applyNumberFormat="1" applyFill="1" applyBorder="1" applyAlignment="1" applyProtection="1">
      <alignment horizontal="center" vertical="center"/>
    </xf>
    <xf numFmtId="0" fontId="0" fillId="0" borderId="45" xfId="0" applyNumberFormat="1" applyFill="1" applyBorder="1" applyAlignment="1" applyProtection="1">
      <alignment horizontal="center" vertical="center"/>
    </xf>
    <xf numFmtId="0" fontId="0" fillId="0" borderId="6" xfId="0" applyNumberFormat="1" applyFill="1" applyBorder="1" applyAlignment="1" applyProtection="1"/>
    <xf numFmtId="0" fontId="0" fillId="0" borderId="46" xfId="0" applyNumberFormat="1" applyFill="1" applyBorder="1" applyAlignment="1" applyProtection="1">
      <alignment horizontal="center" vertical="center"/>
    </xf>
    <xf numFmtId="0" fontId="8" fillId="0" borderId="45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/>
    <xf numFmtId="0" fontId="7" fillId="0" borderId="19" xfId="0" applyFont="1" applyBorder="1" applyAlignment="1">
      <alignment horizontal="center" vertical="center" wrapText="1"/>
    </xf>
    <xf numFmtId="0" fontId="5" fillId="0" borderId="44" xfId="0" applyNumberFormat="1" applyFont="1" applyFill="1" applyBorder="1" applyAlignment="1" applyProtection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5" fillId="0" borderId="45" xfId="0" applyNumberFormat="1" applyFont="1" applyFill="1" applyBorder="1" applyAlignment="1" applyProtection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5" fillId="0" borderId="46" xfId="0" applyNumberFormat="1" applyFont="1" applyFill="1" applyBorder="1" applyAlignment="1" applyProtection="1">
      <alignment horizontal="center" vertical="center" wrapText="1"/>
    </xf>
    <xf numFmtId="0" fontId="8" fillId="0" borderId="29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7" fillId="0" borderId="18" xfId="0" applyNumberFormat="1" applyFont="1" applyFill="1" applyBorder="1" applyAlignment="1" applyProtection="1">
      <alignment horizontal="center" vertical="center" wrapText="1"/>
    </xf>
    <xf numFmtId="0" fontId="7" fillId="0" borderId="20" xfId="0" applyNumberFormat="1" applyFont="1" applyFill="1" applyBorder="1" applyAlignment="1" applyProtection="1">
      <alignment horizontal="center" vertical="center" wrapText="1"/>
    </xf>
    <xf numFmtId="0" fontId="7" fillId="0" borderId="22" xfId="0" applyNumberFormat="1" applyFont="1" applyFill="1" applyBorder="1" applyAlignment="1" applyProtection="1">
      <alignment horizontal="center" vertical="center" wrapText="1"/>
    </xf>
    <xf numFmtId="0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43" xfId="0" applyNumberFormat="1" applyFont="1" applyFill="1" applyBorder="1" applyAlignment="1" applyProtection="1">
      <alignment horizontal="center" vertical="center" wrapText="1"/>
    </xf>
    <xf numFmtId="0" fontId="0" fillId="0" borderId="18" xfId="0" applyNumberFormat="1" applyFill="1" applyBorder="1" applyAlignment="1" applyProtection="1">
      <alignment horizontal="center" vertical="center"/>
    </xf>
    <xf numFmtId="0" fontId="0" fillId="0" borderId="3" xfId="0" applyNumberFormat="1" applyFill="1" applyBorder="1" applyAlignment="1" applyProtection="1"/>
    <xf numFmtId="0" fontId="12" fillId="0" borderId="23" xfId="0" applyFont="1" applyBorder="1" applyAlignment="1">
      <alignment vertical="center"/>
    </xf>
    <xf numFmtId="0" fontId="0" fillId="0" borderId="22" xfId="0" applyNumberFormat="1" applyFill="1" applyBorder="1" applyAlignment="1" applyProtection="1">
      <alignment horizontal="center" vertical="center"/>
    </xf>
    <xf numFmtId="0" fontId="0" fillId="0" borderId="25" xfId="0" applyNumberFormat="1" applyFill="1" applyBorder="1" applyAlignment="1" applyProtection="1">
      <alignment horizontal="center" vertical="center"/>
    </xf>
    <xf numFmtId="0" fontId="0" fillId="0" borderId="20" xfId="0" applyNumberFormat="1" applyFill="1" applyBorder="1" applyAlignment="1" applyProtection="1">
      <alignment horizontal="center" vertical="center"/>
    </xf>
    <xf numFmtId="0" fontId="1" fillId="0" borderId="47" xfId="0" applyNumberFormat="1" applyFont="1" applyFill="1" applyBorder="1" applyAlignment="1" applyProtection="1">
      <alignment horizontal="center"/>
    </xf>
    <xf numFmtId="0" fontId="1" fillId="0" borderId="48" xfId="0" applyNumberFormat="1" applyFont="1" applyFill="1" applyBorder="1" applyAlignment="1" applyProtection="1">
      <alignment horizontal="center"/>
    </xf>
    <xf numFmtId="0" fontId="7" fillId="0" borderId="36" xfId="0" applyNumberFormat="1" applyFont="1" applyFill="1" applyBorder="1" applyAlignment="1" applyProtection="1">
      <alignment horizontal="center" vertical="center" wrapText="1"/>
    </xf>
    <xf numFmtId="0" fontId="7" fillId="0" borderId="40" xfId="0" applyNumberFormat="1" applyFont="1" applyFill="1" applyBorder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2" fillId="0" borderId="4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7" fillId="0" borderId="21" xfId="0" applyNumberFormat="1" applyFont="1" applyFill="1" applyBorder="1" applyAlignment="1" applyProtection="1"/>
    <xf numFmtId="1" fontId="0" fillId="0" borderId="20" xfId="0" applyNumberFormat="1" applyFill="1" applyBorder="1" applyAlignment="1" applyProtection="1">
      <alignment horizontal="center" vertical="center"/>
    </xf>
    <xf numFmtId="1" fontId="0" fillId="0" borderId="22" xfId="0" applyNumberFormat="1" applyFill="1" applyBorder="1" applyAlignment="1" applyProtection="1">
      <alignment horizontal="center" vertical="center"/>
    </xf>
    <xf numFmtId="1" fontId="0" fillId="0" borderId="25" xfId="0" applyNumberFormat="1" applyFill="1" applyBorder="1" applyAlignment="1" applyProtection="1">
      <alignment horizontal="center" vertical="center"/>
    </xf>
    <xf numFmtId="1" fontId="7" fillId="0" borderId="25" xfId="0" applyNumberFormat="1" applyFont="1" applyFill="1" applyBorder="1" applyAlignment="1" applyProtection="1">
      <alignment horizontal="center" vertical="center" wrapText="1"/>
    </xf>
    <xf numFmtId="1" fontId="7" fillId="0" borderId="20" xfId="0" applyNumberFormat="1" applyFont="1" applyFill="1" applyBorder="1" applyAlignment="1" applyProtection="1">
      <alignment horizontal="center" vertical="center" wrapText="1"/>
    </xf>
    <xf numFmtId="1" fontId="7" fillId="0" borderId="22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textRotation="90" wrapText="1"/>
    </xf>
    <xf numFmtId="0" fontId="2" fillId="0" borderId="23" xfId="0" applyNumberFormat="1" applyFont="1" applyFill="1" applyBorder="1" applyAlignment="1" applyProtection="1">
      <alignment horizontal="center" vertical="center" textRotation="90" wrapText="1"/>
    </xf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7" fillId="0" borderId="18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1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textRotation="90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5" fillId="0" borderId="47" xfId="1" applyNumberFormat="1" applyFont="1" applyFill="1" applyBorder="1" applyAlignment="1" applyProtection="1">
      <alignment horizontal="center"/>
    </xf>
    <xf numFmtId="0" fontId="24" fillId="0" borderId="0" xfId="1" applyFill="1"/>
    <xf numFmtId="0" fontId="16" fillId="0" borderId="3" xfId="1" applyNumberFormat="1" applyFont="1" applyFill="1" applyBorder="1" applyAlignment="1" applyProtection="1">
      <alignment horizontal="center" vertical="center"/>
    </xf>
    <xf numFmtId="0" fontId="16" fillId="0" borderId="6" xfId="1" applyNumberFormat="1" applyFont="1" applyFill="1" applyBorder="1" applyAlignment="1" applyProtection="1">
      <alignment horizontal="center" vertical="center"/>
    </xf>
    <xf numFmtId="0" fontId="16" fillId="0" borderId="6" xfId="1" applyNumberFormat="1" applyFont="1" applyFill="1" applyBorder="1" applyAlignment="1" applyProtection="1">
      <alignment horizontal="center" vertical="center" textRotation="90" wrapText="1"/>
    </xf>
    <xf numFmtId="0" fontId="16" fillId="0" borderId="9" xfId="1" applyNumberFormat="1" applyFont="1" applyFill="1" applyBorder="1" applyAlignment="1" applyProtection="1">
      <alignment horizontal="center" vertical="center" textRotation="90" wrapText="1"/>
    </xf>
    <xf numFmtId="0" fontId="16" fillId="0" borderId="16" xfId="1" applyNumberFormat="1" applyFont="1" applyFill="1" applyBorder="1" applyAlignment="1" applyProtection="1">
      <alignment horizontal="center" vertical="center" wrapText="1"/>
    </xf>
    <xf numFmtId="0" fontId="16" fillId="0" borderId="3" xfId="1" applyNumberFormat="1" applyFont="1" applyFill="1" applyBorder="1" applyAlignment="1" applyProtection="1">
      <alignment horizontal="center" vertical="center" wrapText="1"/>
    </xf>
    <xf numFmtId="0" fontId="16" fillId="0" borderId="6" xfId="1" applyNumberFormat="1" applyFont="1" applyFill="1" applyBorder="1" applyAlignment="1" applyProtection="1">
      <alignment horizontal="center" vertical="center" wrapText="1"/>
    </xf>
    <xf numFmtId="0" fontId="16" fillId="0" borderId="9" xfId="1" applyNumberFormat="1" applyFont="1" applyFill="1" applyBorder="1" applyAlignment="1" applyProtection="1">
      <alignment horizontal="center" vertical="center" wrapText="1"/>
    </xf>
    <xf numFmtId="0" fontId="16" fillId="0" borderId="28" xfId="1" applyNumberFormat="1" applyFont="1" applyFill="1" applyBorder="1" applyAlignment="1" applyProtection="1">
      <alignment horizontal="center" vertical="center" wrapText="1"/>
    </xf>
    <xf numFmtId="0" fontId="16" fillId="0" borderId="9" xfId="1" applyNumberFormat="1" applyFont="1" applyFill="1" applyBorder="1" applyAlignment="1" applyProtection="1">
      <alignment horizontal="center" vertical="center"/>
    </xf>
    <xf numFmtId="0" fontId="16" fillId="0" borderId="38" xfId="1" applyNumberFormat="1" applyFont="1" applyFill="1" applyBorder="1" applyAlignment="1" applyProtection="1">
      <alignment horizontal="center" vertical="center"/>
    </xf>
    <xf numFmtId="0" fontId="16" fillId="0" borderId="16" xfId="1" applyNumberFormat="1" applyFont="1" applyFill="1" applyBorder="1" applyAlignment="1" applyProtection="1">
      <alignment horizontal="center" vertical="center"/>
    </xf>
    <xf numFmtId="0" fontId="16" fillId="0" borderId="12" xfId="1" applyNumberFormat="1" applyFont="1" applyFill="1" applyBorder="1" applyAlignment="1" applyProtection="1">
      <alignment horizontal="center" vertical="center" wrapText="1"/>
    </xf>
    <xf numFmtId="0" fontId="16" fillId="0" borderId="33" xfId="1" applyNumberFormat="1" applyFont="1" applyFill="1" applyBorder="1" applyAlignment="1" applyProtection="1">
      <alignment horizontal="center" vertical="center" wrapText="1"/>
    </xf>
    <xf numFmtId="0" fontId="16" fillId="0" borderId="28" xfId="1" applyNumberFormat="1" applyFont="1" applyFill="1" applyBorder="1" applyAlignment="1" applyProtection="1">
      <alignment horizontal="center" vertical="center"/>
    </xf>
    <xf numFmtId="0" fontId="6" fillId="0" borderId="13" xfId="0" applyNumberFormat="1" applyFont="1" applyFill="1" applyBorder="1" applyAlignment="1" applyProtection="1">
      <alignment horizontal="center" vertical="center" textRotation="90" wrapText="1"/>
    </xf>
    <xf numFmtId="0" fontId="6" fillId="0" borderId="50" xfId="0" applyNumberFormat="1" applyFont="1" applyFill="1" applyBorder="1" applyAlignment="1" applyProtection="1">
      <alignment horizontal="center" vertical="center" textRotation="90"/>
    </xf>
    <xf numFmtId="0" fontId="6" fillId="0" borderId="50" xfId="0" applyNumberFormat="1" applyFont="1" applyFill="1" applyBorder="1" applyAlignment="1" applyProtection="1">
      <alignment horizontal="center" vertical="center" textRotation="90" wrapText="1"/>
    </xf>
    <xf numFmtId="0" fontId="6" fillId="0" borderId="41" xfId="0" applyNumberFormat="1" applyFont="1" applyFill="1" applyBorder="1" applyAlignment="1" applyProtection="1">
      <alignment horizontal="center" vertical="center" textRotation="90" wrapText="1"/>
    </xf>
    <xf numFmtId="0" fontId="6" fillId="0" borderId="41" xfId="0" applyNumberFormat="1" applyFont="1" applyFill="1" applyBorder="1" applyAlignment="1" applyProtection="1">
      <alignment horizontal="center" vertical="center" textRotation="90"/>
    </xf>
    <xf numFmtId="0" fontId="4" fillId="0" borderId="51" xfId="0" applyNumberFormat="1" applyFont="1" applyFill="1" applyBorder="1" applyAlignment="1" applyProtection="1">
      <alignment horizontal="center" vertical="center"/>
    </xf>
    <xf numFmtId="0" fontId="5" fillId="0" borderId="41" xfId="0" applyNumberFormat="1" applyFont="1" applyFill="1" applyBorder="1" applyAlignment="1" applyProtection="1">
      <alignment horizontal="center" vertical="center" wrapText="1"/>
    </xf>
    <xf numFmtId="0" fontId="0" fillId="0" borderId="52" xfId="0" applyNumberFormat="1" applyFill="1" applyBorder="1" applyAlignment="1" applyProtection="1">
      <alignment horizontal="center" vertical="center"/>
    </xf>
    <xf numFmtId="0" fontId="0" fillId="0" borderId="53" xfId="0" applyNumberFormat="1" applyFill="1" applyBorder="1" applyAlignment="1" applyProtection="1">
      <alignment horizontal="center" vertical="center"/>
    </xf>
    <xf numFmtId="0" fontId="3" fillId="0" borderId="53" xfId="0" applyNumberFormat="1" applyFont="1" applyFill="1" applyBorder="1" applyAlignment="1" applyProtection="1">
      <alignment horizontal="center" vertical="center" textRotation="90" wrapText="1"/>
    </xf>
    <xf numFmtId="0" fontId="5" fillId="0" borderId="54" xfId="0" applyNumberFormat="1" applyFont="1" applyFill="1" applyBorder="1" applyAlignment="1" applyProtection="1">
      <alignment horizontal="center" vertical="center" wrapText="1"/>
    </xf>
    <xf numFmtId="0" fontId="5" fillId="0" borderId="52" xfId="0" applyNumberFormat="1" applyFont="1" applyFill="1" applyBorder="1" applyAlignment="1" applyProtection="1">
      <alignment horizontal="center" vertical="center" wrapText="1"/>
    </xf>
    <xf numFmtId="0" fontId="5" fillId="0" borderId="53" xfId="0" applyNumberFormat="1" applyFont="1" applyFill="1" applyBorder="1" applyAlignment="1" applyProtection="1">
      <alignment horizontal="center" vertical="center" wrapText="1"/>
    </xf>
    <xf numFmtId="0" fontId="5" fillId="0" borderId="55" xfId="0" applyNumberFormat="1" applyFont="1" applyFill="1" applyBorder="1" applyAlignment="1" applyProtection="1">
      <alignment horizontal="center" vertical="center" wrapText="1"/>
    </xf>
    <xf numFmtId="0" fontId="5" fillId="0" borderId="56" xfId="0" applyNumberFormat="1" applyFont="1" applyFill="1" applyBorder="1" applyAlignment="1" applyProtection="1">
      <alignment horizontal="center" vertical="center" wrapText="1"/>
    </xf>
    <xf numFmtId="0" fontId="5" fillId="0" borderId="57" xfId="0" applyNumberFormat="1" applyFont="1" applyFill="1" applyBorder="1" applyAlignment="1" applyProtection="1">
      <alignment horizontal="center" vertical="center" wrapText="1"/>
    </xf>
    <xf numFmtId="0" fontId="5" fillId="0" borderId="58" xfId="0" applyNumberFormat="1" applyFont="1" applyFill="1" applyBorder="1" applyAlignment="1" applyProtection="1">
      <alignment horizontal="center" vertical="center" wrapText="1"/>
    </xf>
    <xf numFmtId="0" fontId="5" fillId="0" borderId="59" xfId="0" applyNumberFormat="1" applyFont="1" applyFill="1" applyBorder="1" applyAlignment="1" applyProtection="1">
      <alignment horizontal="center" vertical="center" wrapText="1"/>
    </xf>
    <xf numFmtId="0" fontId="0" fillId="0" borderId="55" xfId="0" applyNumberFormat="1" applyFill="1" applyBorder="1" applyAlignment="1" applyProtection="1">
      <alignment horizontal="center" vertical="center"/>
    </xf>
    <xf numFmtId="0" fontId="0" fillId="0" borderId="56" xfId="0" applyNumberFormat="1" applyFill="1" applyBorder="1" applyAlignment="1" applyProtection="1">
      <alignment horizontal="center" vertical="center"/>
    </xf>
    <xf numFmtId="0" fontId="8" fillId="0" borderId="55" xfId="0" applyNumberFormat="1" applyFont="1" applyFill="1" applyBorder="1" applyAlignment="1" applyProtection="1">
      <alignment horizontal="center" vertical="center"/>
    </xf>
    <xf numFmtId="0" fontId="0" fillId="0" borderId="60" xfId="0" applyNumberFormat="1" applyFill="1" applyBorder="1" applyAlignment="1" applyProtection="1">
      <alignment horizontal="center" vertical="center"/>
    </xf>
    <xf numFmtId="0" fontId="3" fillId="0" borderId="60" xfId="0" applyNumberFormat="1" applyFont="1" applyFill="1" applyBorder="1" applyAlignment="1" applyProtection="1">
      <alignment horizontal="center" vertical="center" textRotation="90" wrapText="1"/>
    </xf>
    <xf numFmtId="0" fontId="0" fillId="0" borderId="61" xfId="0" applyNumberFormat="1" applyFill="1" applyBorder="1" applyAlignment="1" applyProtection="1">
      <alignment horizontal="center" vertical="center"/>
    </xf>
    <xf numFmtId="0" fontId="3" fillId="0" borderId="58" xfId="0" applyNumberFormat="1" applyFont="1" applyFill="1" applyBorder="1" applyAlignment="1" applyProtection="1">
      <alignment horizontal="center" vertical="center" textRotation="90" wrapText="1"/>
    </xf>
    <xf numFmtId="0" fontId="3" fillId="0" borderId="62" xfId="0" applyNumberFormat="1" applyFont="1" applyFill="1" applyBorder="1" applyAlignment="1" applyProtection="1">
      <alignment horizontal="center" vertical="center" textRotation="90" wrapText="1"/>
    </xf>
    <xf numFmtId="0" fontId="4" fillId="0" borderId="63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 textRotation="90" wrapText="1"/>
    </xf>
    <xf numFmtId="0" fontId="9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1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5" fillId="0" borderId="64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textRotation="90" wrapText="1"/>
    </xf>
    <xf numFmtId="0" fontId="6" fillId="0" borderId="30" xfId="0" applyNumberFormat="1" applyFont="1" applyFill="1" applyBorder="1" applyAlignment="1" applyProtection="1">
      <alignment horizontal="center" vertical="center" textRotation="90" wrapText="1"/>
    </xf>
    <xf numFmtId="0" fontId="6" fillId="0" borderId="40" xfId="0" applyNumberFormat="1" applyFont="1" applyFill="1" applyBorder="1" applyAlignment="1" applyProtection="1">
      <alignment horizontal="center" vertical="center" textRotation="90" wrapText="1"/>
    </xf>
    <xf numFmtId="0" fontId="5" fillId="0" borderId="30" xfId="0" applyNumberFormat="1" applyFont="1" applyFill="1" applyBorder="1" applyAlignment="1" applyProtection="1">
      <alignment horizontal="center" vertical="center" wrapText="1"/>
    </xf>
    <xf numFmtId="0" fontId="5" fillId="0" borderId="40" xfId="0" applyNumberFormat="1" applyFont="1" applyFill="1" applyBorder="1" applyAlignment="1" applyProtection="1">
      <alignment horizontal="center" vertical="center" wrapText="1"/>
    </xf>
    <xf numFmtId="0" fontId="6" fillId="0" borderId="36" xfId="0" applyNumberFormat="1" applyFont="1" applyFill="1" applyBorder="1" applyAlignment="1" applyProtection="1">
      <alignment horizontal="center" vertical="center" wrapText="1"/>
    </xf>
    <xf numFmtId="0" fontId="6" fillId="0" borderId="30" xfId="0" applyNumberFormat="1" applyFont="1" applyFill="1" applyBorder="1" applyAlignment="1" applyProtection="1">
      <alignment horizontal="center" vertical="center" wrapText="1"/>
    </xf>
    <xf numFmtId="0" fontId="8" fillId="0" borderId="57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9" fillId="0" borderId="31" xfId="0" applyFont="1" applyBorder="1" applyAlignment="1">
      <alignment vertical="center"/>
    </xf>
    <xf numFmtId="0" fontId="5" fillId="0" borderId="31" xfId="0" applyNumberFormat="1" applyFont="1" applyFill="1" applyBorder="1" applyAlignment="1" applyProtection="1">
      <alignment horizontal="center" vertical="center" wrapText="1"/>
    </xf>
    <xf numFmtId="1" fontId="7" fillId="0" borderId="43" xfId="0" applyNumberFormat="1" applyFont="1" applyFill="1" applyBorder="1" applyAlignment="1" applyProtection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9" fillId="0" borderId="41" xfId="0" applyFont="1" applyBorder="1" applyAlignment="1">
      <alignment vertical="center"/>
    </xf>
    <xf numFmtId="1" fontId="7" fillId="0" borderId="40" xfId="0" applyNumberFormat="1" applyFont="1" applyFill="1" applyBorder="1" applyAlignment="1" applyProtection="1">
      <alignment horizontal="center" vertical="center" wrapText="1"/>
    </xf>
    <xf numFmtId="0" fontId="8" fillId="0" borderId="58" xfId="0" applyNumberFormat="1" applyFont="1" applyFill="1" applyBorder="1" applyAlignment="1" applyProtection="1">
      <alignment horizontal="center" vertical="center"/>
    </xf>
    <xf numFmtId="0" fontId="5" fillId="0" borderId="65" xfId="0" applyNumberFormat="1" applyFont="1" applyFill="1" applyBorder="1" applyAlignment="1" applyProtection="1">
      <alignment horizontal="center" vertical="center" wrapText="1"/>
    </xf>
    <xf numFmtId="0" fontId="8" fillId="0" borderId="56" xfId="0" applyNumberFormat="1" applyFont="1" applyFill="1" applyBorder="1" applyAlignment="1" applyProtection="1">
      <alignment horizontal="center" vertical="center"/>
    </xf>
    <xf numFmtId="0" fontId="8" fillId="0" borderId="52" xfId="0" applyNumberFormat="1" applyFont="1" applyFill="1" applyBorder="1" applyAlignment="1" applyProtection="1">
      <alignment horizontal="center" vertical="center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40" xfId="0" applyNumberFormat="1" applyFont="1" applyFill="1" applyBorder="1" applyAlignment="1" applyProtection="1">
      <alignment horizontal="center" vertical="center" wrapText="1"/>
    </xf>
    <xf numFmtId="0" fontId="5" fillId="0" borderId="66" xfId="0" applyNumberFormat="1" applyFont="1" applyFill="1" applyBorder="1" applyAlignment="1" applyProtection="1">
      <alignment horizontal="center" vertical="center" wrapText="1"/>
    </xf>
    <xf numFmtId="0" fontId="7" fillId="0" borderId="50" xfId="0" applyFont="1" applyBorder="1" applyAlignment="1">
      <alignment horizontal="left" vertical="center"/>
    </xf>
    <xf numFmtId="0" fontId="9" fillId="0" borderId="41" xfId="0" applyFont="1" applyBorder="1" applyAlignment="1">
      <alignment horizontal="center" vertical="center"/>
    </xf>
    <xf numFmtId="0" fontId="0" fillId="0" borderId="41" xfId="0" applyNumberFormat="1" applyFill="1" applyBorder="1" applyAlignment="1" applyProtection="1">
      <alignment horizontal="center" vertical="center"/>
    </xf>
    <xf numFmtId="0" fontId="0" fillId="0" borderId="40" xfId="0" applyNumberFormat="1" applyFill="1" applyBorder="1" applyAlignment="1" applyProtection="1">
      <alignment horizontal="center" vertical="center"/>
    </xf>
    <xf numFmtId="1" fontId="0" fillId="0" borderId="40" xfId="0" applyNumberFormat="1" applyFill="1" applyBorder="1" applyAlignment="1" applyProtection="1">
      <alignment horizontal="center" vertical="center"/>
    </xf>
    <xf numFmtId="0" fontId="0" fillId="0" borderId="11" xfId="0" applyNumberFormat="1" applyFill="1" applyBorder="1" applyAlignment="1" applyProtection="1">
      <alignment horizontal="center" vertical="center"/>
    </xf>
    <xf numFmtId="0" fontId="0" fillId="0" borderId="12" xfId="0" applyNumberFormat="1" applyFill="1" applyBorder="1" applyAlignment="1" applyProtection="1">
      <alignment horizontal="center" vertical="center"/>
    </xf>
    <xf numFmtId="0" fontId="16" fillId="0" borderId="12" xfId="1" applyNumberFormat="1" applyFont="1" applyFill="1" applyBorder="1" applyAlignment="1" applyProtection="1">
      <alignment horizontal="center" vertical="center"/>
    </xf>
    <xf numFmtId="0" fontId="0" fillId="0" borderId="67" xfId="0" applyNumberFormat="1" applyFill="1" applyBorder="1" applyAlignment="1" applyProtection="1">
      <alignment horizontal="center" vertical="center"/>
    </xf>
    <xf numFmtId="0" fontId="0" fillId="0" borderId="58" xfId="0" applyNumberFormat="1" applyFill="1" applyBorder="1" applyAlignment="1" applyProtection="1">
      <alignment horizontal="center" vertical="center"/>
    </xf>
    <xf numFmtId="0" fontId="0" fillId="0" borderId="42" xfId="0" applyNumberFormat="1" applyFill="1" applyBorder="1" applyAlignment="1" applyProtection="1">
      <alignment horizontal="center" vertical="center"/>
    </xf>
    <xf numFmtId="0" fontId="6" fillId="0" borderId="13" xfId="0" applyNumberFormat="1" applyFont="1" applyFill="1" applyBorder="1" applyAlignment="1" applyProtection="1">
      <alignment horizontal="center" vertical="center" textRotation="90" wrapText="1"/>
    </xf>
    <xf numFmtId="0" fontId="6" fillId="0" borderId="41" xfId="0" applyNumberFormat="1" applyFont="1" applyFill="1" applyBorder="1" applyAlignment="1" applyProtection="1">
      <alignment horizontal="center" vertical="center" textRotation="90" wrapText="1"/>
    </xf>
    <xf numFmtId="0" fontId="1" fillId="0" borderId="36" xfId="0" applyNumberFormat="1" applyFont="1" applyFill="1" applyBorder="1" applyAlignment="1" applyProtection="1">
      <alignment horizontal="left"/>
    </xf>
    <xf numFmtId="0" fontId="1" fillId="0" borderId="47" xfId="0" applyNumberFormat="1" applyFont="1" applyFill="1" applyBorder="1" applyAlignment="1" applyProtection="1">
      <alignment horizontal="left"/>
    </xf>
    <xf numFmtId="0" fontId="6" fillId="0" borderId="50" xfId="0" applyNumberFormat="1" applyFont="1" applyFill="1" applyBorder="1" applyAlignment="1" applyProtection="1">
      <alignment horizontal="center" vertical="center" textRotation="90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50" xfId="0" applyNumberFormat="1" applyFont="1" applyFill="1" applyBorder="1" applyAlignment="1" applyProtection="1">
      <alignment horizontal="center" vertical="center" wrapText="1"/>
    </xf>
    <xf numFmtId="0" fontId="5" fillId="0" borderId="41" xfId="0" applyNumberFormat="1" applyFont="1" applyFill="1" applyBorder="1" applyAlignment="1" applyProtection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6" fillId="0" borderId="50" xfId="0" applyNumberFormat="1" applyFont="1" applyFill="1" applyBorder="1" applyAlignment="1" applyProtection="1">
      <alignment horizontal="center" vertical="center" wrapText="1"/>
    </xf>
    <xf numFmtId="0" fontId="6" fillId="0" borderId="41" xfId="0" applyNumberFormat="1" applyFont="1" applyFill="1" applyBorder="1" applyAlignment="1" applyProtection="1">
      <alignment horizontal="center" vertical="center" wrapText="1"/>
    </xf>
    <xf numFmtId="0" fontId="6" fillId="0" borderId="41" xfId="0" applyNumberFormat="1" applyFont="1" applyFill="1" applyBorder="1" applyAlignment="1" applyProtection="1">
      <alignment horizontal="center" vertical="center" textRotation="90"/>
    </xf>
    <xf numFmtId="0" fontId="2" fillId="0" borderId="18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61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70" xfId="0" applyNumberFormat="1" applyFont="1" applyFill="1" applyBorder="1" applyAlignment="1" applyProtection="1">
      <alignment horizontal="center" vertical="center" wrapText="1"/>
    </xf>
    <xf numFmtId="0" fontId="2" fillId="0" borderId="71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textRotation="90" wrapText="1"/>
    </xf>
    <xf numFmtId="0" fontId="2" fillId="0" borderId="41" xfId="0" applyNumberFormat="1" applyFont="1" applyFill="1" applyBorder="1" applyAlignment="1" applyProtection="1">
      <alignment horizontal="center" vertical="center" textRotation="90" wrapText="1"/>
    </xf>
    <xf numFmtId="0" fontId="6" fillId="0" borderId="50" xfId="0" applyNumberFormat="1" applyFont="1" applyFill="1" applyBorder="1" applyAlignment="1" applyProtection="1">
      <alignment horizontal="center" vertical="center" textRotation="90"/>
    </xf>
    <xf numFmtId="0" fontId="2" fillId="0" borderId="68" xfId="0" applyNumberFormat="1" applyFont="1" applyFill="1" applyBorder="1" applyAlignment="1" applyProtection="1">
      <alignment horizontal="center" vertical="center" textRotation="90" wrapText="1"/>
    </xf>
    <xf numFmtId="0" fontId="2" fillId="0" borderId="69" xfId="0" applyNumberFormat="1" applyFont="1" applyFill="1" applyBorder="1" applyAlignment="1" applyProtection="1">
      <alignment horizontal="center" vertical="center" textRotation="90" wrapText="1"/>
    </xf>
    <xf numFmtId="0" fontId="4" fillId="0" borderId="40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69" xfId="0" applyNumberFormat="1" applyFont="1" applyFill="1" applyBorder="1" applyAlignment="1" applyProtection="1">
      <alignment horizontal="center" vertical="center" wrapText="1"/>
    </xf>
    <xf numFmtId="0" fontId="25" fillId="0" borderId="43" xfId="0" applyNumberFormat="1" applyFont="1" applyFill="1" applyBorder="1" applyAlignment="1" applyProtection="1">
      <alignment horizontal="center" vertical="center" wrapText="1"/>
    </xf>
    <xf numFmtId="0" fontId="25" fillId="0" borderId="49" xfId="0" applyNumberFormat="1" applyFont="1" applyFill="1" applyBorder="1" applyAlignment="1" applyProtection="1">
      <alignment horizontal="center" vertical="center" wrapText="1"/>
    </xf>
    <xf numFmtId="0" fontId="25" fillId="0" borderId="40" xfId="0" applyNumberFormat="1" applyFont="1" applyFill="1" applyBorder="1" applyAlignment="1" applyProtection="1">
      <alignment horizontal="center" vertical="center" wrapText="1"/>
    </xf>
    <xf numFmtId="0" fontId="25" fillId="0" borderId="10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textRotation="90" wrapText="1"/>
    </xf>
    <xf numFmtId="0" fontId="5" fillId="0" borderId="50" xfId="0" applyNumberFormat="1" applyFont="1" applyFill="1" applyBorder="1" applyAlignment="1" applyProtection="1">
      <alignment horizontal="center" vertical="center" textRotation="90" wrapText="1"/>
    </xf>
    <xf numFmtId="0" fontId="5" fillId="0" borderId="41" xfId="0" applyNumberFormat="1" applyFont="1" applyFill="1" applyBorder="1" applyAlignment="1" applyProtection="1">
      <alignment horizontal="center" vertical="center" textRotation="90" wrapText="1"/>
    </xf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3</xdr:row>
      <xdr:rowOff>104775</xdr:rowOff>
    </xdr:from>
    <xdr:to>
      <xdr:col>2</xdr:col>
      <xdr:colOff>133350</xdr:colOff>
      <xdr:row>4</xdr:row>
      <xdr:rowOff>323850</xdr:rowOff>
    </xdr:to>
    <xdr:pic>
      <xdr:nvPicPr>
        <xdr:cNvPr id="2192" name="Picture 7" descr="Chain link dimensions">
          <a:extLst>
            <a:ext uri="{FF2B5EF4-FFF2-40B4-BE49-F238E27FC236}">
              <a16:creationId xmlns:a16="http://schemas.microsoft.com/office/drawing/2014/main" id="{7F813C5B-51B3-476E-B442-3350D6EA7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47725"/>
          <a:ext cx="11906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142875</xdr:colOff>
      <xdr:row>3</xdr:row>
      <xdr:rowOff>38100</xdr:rowOff>
    </xdr:from>
    <xdr:to>
      <xdr:col>3</xdr:col>
      <xdr:colOff>2324101</xdr:colOff>
      <xdr:row>4</xdr:row>
      <xdr:rowOff>581025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F25FB09-1C7A-4AEF-9A58-5B556820183A}"/>
            </a:ext>
          </a:extLst>
        </xdr:cNvPr>
        <xdr:cNvSpPr txBox="1"/>
      </xdr:nvSpPr>
      <xdr:spPr>
        <a:xfrm>
          <a:off x="1381125" y="781050"/>
          <a:ext cx="3057526" cy="1266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NZ" sz="1200" b="1">
              <a:solidFill>
                <a:srgbClr val="FF0000"/>
              </a:solidFill>
            </a:rPr>
            <a:t>Note:</a:t>
          </a:r>
          <a:r>
            <a:rPr lang="en-NZ" sz="1200" b="1" baseline="0">
              <a:solidFill>
                <a:srgbClr val="FF0000"/>
              </a:solidFill>
            </a:rPr>
            <a:t> Chain sizes outside of the specifications shown are not  gauranteed to work with the indicated chainwheels. </a:t>
          </a:r>
        </a:p>
        <a:p>
          <a:r>
            <a:rPr lang="en-NZ" sz="1200" b="1" baseline="0">
              <a:solidFill>
                <a:srgbClr val="FF0000"/>
              </a:solidFill>
            </a:rPr>
            <a:t>We have come across a number of chains marketed as a standard size which do not conform to that standard.</a:t>
          </a:r>
          <a:endParaRPr lang="en-NZ" sz="12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C120"/>
  <sheetViews>
    <sheetView tabSelected="1" workbookViewId="0">
      <pane xSplit="7" ySplit="7" topLeftCell="AG68" activePane="bottomRight" state="frozen"/>
      <selection pane="topRight" activeCell="G1" sqref="G1"/>
      <selection pane="bottomLeft" activeCell="A10" sqref="A10"/>
      <selection pane="bottomRight" activeCell="AY83" sqref="AY83"/>
    </sheetView>
  </sheetViews>
  <sheetFormatPr defaultRowHeight="15" x14ac:dyDescent="0.25"/>
  <cols>
    <col min="1" max="1" width="13.140625" customWidth="1"/>
    <col min="2" max="2" width="4.28515625" customWidth="1"/>
    <col min="3" max="3" width="13.140625" customWidth="1"/>
    <col min="4" max="4" width="36.28515625" customWidth="1"/>
    <col min="5" max="5" width="5.85546875" bestFit="1" customWidth="1"/>
    <col min="6" max="7" width="6.7109375" customWidth="1"/>
    <col min="8" max="20" width="5.7109375" customWidth="1"/>
    <col min="21" max="21" width="5.7109375" style="139" customWidth="1"/>
    <col min="22" max="80" width="5.7109375" customWidth="1"/>
    <col min="81" max="81" width="6.7109375" customWidth="1"/>
    <col min="82" max="83" width="13" customWidth="1"/>
  </cols>
  <sheetData>
    <row r="1" spans="1:81" ht="27.75" customHeight="1" thickBot="1" x14ac:dyDescent="0.4">
      <c r="A1" s="224" t="s">
        <v>208</v>
      </c>
      <c r="B1" s="225"/>
      <c r="C1" s="225"/>
      <c r="D1" s="225"/>
      <c r="E1" s="225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38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7"/>
      <c r="CC1" s="132"/>
    </row>
    <row r="2" spans="1:81" x14ac:dyDescent="0.25">
      <c r="A2" s="235" t="s">
        <v>0</v>
      </c>
      <c r="B2" s="236"/>
      <c r="C2" s="236"/>
      <c r="D2" s="236"/>
      <c r="E2" s="237"/>
      <c r="F2" s="1"/>
      <c r="G2" s="1"/>
      <c r="H2" s="2">
        <v>20.5</v>
      </c>
      <c r="I2" s="3">
        <v>21.2</v>
      </c>
      <c r="J2" s="3">
        <v>20.399999999999999</v>
      </c>
      <c r="K2" s="3">
        <v>21.3</v>
      </c>
      <c r="L2" s="3">
        <v>23.3</v>
      </c>
      <c r="M2" s="3">
        <v>24.4</v>
      </c>
      <c r="N2" s="3">
        <v>25.2</v>
      </c>
      <c r="O2" s="3">
        <v>27</v>
      </c>
      <c r="P2" s="3">
        <v>24.4</v>
      </c>
      <c r="Q2" s="3">
        <v>25.2</v>
      </c>
      <c r="R2" s="3">
        <v>23</v>
      </c>
      <c r="S2" s="3">
        <v>23.8</v>
      </c>
      <c r="T2" s="3">
        <v>30.2</v>
      </c>
      <c r="U2" s="140">
        <v>30.5</v>
      </c>
      <c r="V2" s="3">
        <v>29.7</v>
      </c>
      <c r="W2" s="3">
        <v>30.2</v>
      </c>
      <c r="X2" s="3">
        <v>27</v>
      </c>
      <c r="Y2" s="3">
        <v>27.8</v>
      </c>
      <c r="Z2" s="3">
        <v>26</v>
      </c>
      <c r="AA2" s="3">
        <v>27.2</v>
      </c>
      <c r="AB2" s="3">
        <v>33.299999999999997</v>
      </c>
      <c r="AC2" s="3">
        <v>30.5</v>
      </c>
      <c r="AD2" s="3">
        <v>36.4</v>
      </c>
      <c r="AE2" s="3">
        <v>35.799999999999997</v>
      </c>
      <c r="AF2" s="3">
        <v>35.799999999999997</v>
      </c>
      <c r="AG2" s="3">
        <v>35.799999999999997</v>
      </c>
      <c r="AH2" s="3">
        <v>33.5</v>
      </c>
      <c r="AI2" s="3">
        <v>36</v>
      </c>
      <c r="AJ2" s="3">
        <v>36</v>
      </c>
      <c r="AK2" s="3">
        <v>33.799999999999997</v>
      </c>
      <c r="AL2" s="3">
        <v>33.799999999999997</v>
      </c>
      <c r="AM2" s="3">
        <v>33.799999999999997</v>
      </c>
      <c r="AN2" s="3">
        <v>35</v>
      </c>
      <c r="AO2" s="3">
        <v>36</v>
      </c>
      <c r="AP2" s="3">
        <v>42.8</v>
      </c>
      <c r="AQ2" s="3">
        <v>40.1</v>
      </c>
      <c r="AR2" s="3">
        <v>41.4</v>
      </c>
      <c r="AS2" s="3">
        <v>40</v>
      </c>
      <c r="AT2" s="3">
        <v>45</v>
      </c>
      <c r="AU2" s="3">
        <v>46</v>
      </c>
      <c r="AV2" s="3">
        <v>46.85</v>
      </c>
      <c r="AW2" s="3">
        <v>45.7</v>
      </c>
      <c r="AX2" s="3">
        <v>45.4</v>
      </c>
      <c r="AY2" s="3">
        <v>47</v>
      </c>
      <c r="AZ2" s="3">
        <v>43.9</v>
      </c>
      <c r="BA2" s="3">
        <v>43.9</v>
      </c>
      <c r="BB2" s="3">
        <v>48.1</v>
      </c>
      <c r="BC2" s="3">
        <v>47</v>
      </c>
      <c r="BD2" s="3">
        <v>46</v>
      </c>
      <c r="BE2" s="3">
        <v>50</v>
      </c>
      <c r="BF2" s="3">
        <v>50.4</v>
      </c>
      <c r="BG2" s="3">
        <v>54.7</v>
      </c>
      <c r="BH2" s="3">
        <v>54.9</v>
      </c>
      <c r="BI2" s="3">
        <v>54.1</v>
      </c>
      <c r="BJ2" s="3">
        <v>58</v>
      </c>
      <c r="BK2" s="3">
        <v>54</v>
      </c>
      <c r="BL2" s="3">
        <v>57.6</v>
      </c>
      <c r="BM2" s="3">
        <v>63</v>
      </c>
      <c r="BN2" s="3">
        <v>65</v>
      </c>
      <c r="BO2" s="3">
        <v>65</v>
      </c>
      <c r="BP2" s="3">
        <v>68.400000000000006</v>
      </c>
      <c r="BQ2" s="3">
        <v>67.400000000000006</v>
      </c>
      <c r="BR2" s="3">
        <v>67</v>
      </c>
      <c r="BS2" s="3">
        <v>66</v>
      </c>
      <c r="BT2" s="3">
        <v>73.8</v>
      </c>
      <c r="BU2" s="3">
        <v>79.2</v>
      </c>
      <c r="BV2" s="3">
        <v>86.4</v>
      </c>
      <c r="BW2" s="3">
        <v>93.6</v>
      </c>
      <c r="BX2" s="3">
        <v>100.8</v>
      </c>
      <c r="BY2" s="3">
        <v>108</v>
      </c>
      <c r="BZ2" s="3">
        <v>115.2</v>
      </c>
      <c r="CA2" s="3">
        <v>129.6</v>
      </c>
      <c r="CB2" s="178">
        <v>136.80000000000001</v>
      </c>
      <c r="CC2" s="133"/>
    </row>
    <row r="3" spans="1:81" ht="15.75" thickBot="1" x14ac:dyDescent="0.3">
      <c r="A3" s="238" t="s">
        <v>1</v>
      </c>
      <c r="B3" s="239"/>
      <c r="C3" s="239"/>
      <c r="D3" s="239"/>
      <c r="E3" s="240"/>
      <c r="F3" s="111"/>
      <c r="G3" s="111"/>
      <c r="H3" s="5">
        <v>19.8</v>
      </c>
      <c r="I3" s="6">
        <v>24.6</v>
      </c>
      <c r="J3" s="6">
        <v>18.5</v>
      </c>
      <c r="K3" s="6">
        <v>18.5</v>
      </c>
      <c r="L3" s="6">
        <v>18.899999999999999</v>
      </c>
      <c r="M3" s="6">
        <v>20</v>
      </c>
      <c r="N3" s="6">
        <v>22.1</v>
      </c>
      <c r="O3" s="6">
        <v>25.4</v>
      </c>
      <c r="P3" s="6">
        <v>21.46</v>
      </c>
      <c r="Q3" s="6">
        <v>22.1</v>
      </c>
      <c r="R3" s="6">
        <v>21</v>
      </c>
      <c r="S3" s="6">
        <v>22</v>
      </c>
      <c r="T3" s="6">
        <v>25.4</v>
      </c>
      <c r="U3" s="141">
        <v>27.94</v>
      </c>
      <c r="V3" s="6">
        <v>26.16</v>
      </c>
      <c r="W3" s="6">
        <v>28.22</v>
      </c>
      <c r="X3" s="6">
        <v>23.4</v>
      </c>
      <c r="Y3" s="6">
        <v>23.4</v>
      </c>
      <c r="Z3" s="6">
        <v>24</v>
      </c>
      <c r="AA3" s="6">
        <v>24</v>
      </c>
      <c r="AB3" s="6">
        <v>26.2</v>
      </c>
      <c r="AC3" s="6">
        <v>27</v>
      </c>
      <c r="AD3" s="6">
        <v>27.69</v>
      </c>
      <c r="AE3" s="6">
        <v>31.24</v>
      </c>
      <c r="AF3" s="6">
        <v>30.99</v>
      </c>
      <c r="AG3" s="6">
        <v>31.14</v>
      </c>
      <c r="AH3" s="6">
        <v>30.7</v>
      </c>
      <c r="AI3" s="6">
        <v>28</v>
      </c>
      <c r="AJ3" s="6">
        <v>30</v>
      </c>
      <c r="AK3" s="6">
        <v>29.3</v>
      </c>
      <c r="AL3" s="6">
        <v>29.3</v>
      </c>
      <c r="AM3" s="6">
        <v>30</v>
      </c>
      <c r="AN3" s="6">
        <v>30</v>
      </c>
      <c r="AO3" s="6">
        <v>31</v>
      </c>
      <c r="AP3" s="6">
        <v>32.799999999999997</v>
      </c>
      <c r="AQ3" s="6">
        <v>35.56</v>
      </c>
      <c r="AR3" s="6">
        <v>33.6</v>
      </c>
      <c r="AS3" s="6">
        <v>36</v>
      </c>
      <c r="AT3" s="6">
        <v>50</v>
      </c>
      <c r="AU3" s="6">
        <v>34.04</v>
      </c>
      <c r="AV3" s="6">
        <v>38.1</v>
      </c>
      <c r="AW3" s="6">
        <v>40.39</v>
      </c>
      <c r="AX3" s="6">
        <v>43.6</v>
      </c>
      <c r="AY3" s="6">
        <v>36</v>
      </c>
      <c r="AZ3" s="6">
        <v>38.1</v>
      </c>
      <c r="BA3" s="6">
        <v>38.1</v>
      </c>
      <c r="BB3" s="6">
        <v>39</v>
      </c>
      <c r="BC3" s="6">
        <v>45</v>
      </c>
      <c r="BD3" s="6">
        <v>42</v>
      </c>
      <c r="BE3" s="6">
        <v>42</v>
      </c>
      <c r="BF3" s="6">
        <v>56</v>
      </c>
      <c r="BG3" s="6">
        <v>44.2</v>
      </c>
      <c r="BH3" s="6">
        <v>45.47</v>
      </c>
      <c r="BI3" s="6">
        <v>49</v>
      </c>
      <c r="BJ3" s="6">
        <v>45</v>
      </c>
      <c r="BK3" s="6">
        <v>48</v>
      </c>
      <c r="BL3" s="6">
        <v>64</v>
      </c>
      <c r="BM3" s="6">
        <v>70</v>
      </c>
      <c r="BN3" s="6">
        <v>50</v>
      </c>
      <c r="BO3" s="6">
        <v>53</v>
      </c>
      <c r="BP3" s="6">
        <v>76</v>
      </c>
      <c r="BQ3" s="6">
        <v>66</v>
      </c>
      <c r="BR3" s="6">
        <v>56</v>
      </c>
      <c r="BS3" s="6">
        <v>60</v>
      </c>
      <c r="BT3" s="6">
        <v>82</v>
      </c>
      <c r="BU3" s="6">
        <v>88</v>
      </c>
      <c r="BV3" s="6">
        <v>96</v>
      </c>
      <c r="BW3" s="163">
        <v>104</v>
      </c>
      <c r="BX3" s="6">
        <v>112</v>
      </c>
      <c r="BY3" s="6">
        <v>120</v>
      </c>
      <c r="BZ3" s="6">
        <v>128</v>
      </c>
      <c r="CA3" s="6">
        <v>144</v>
      </c>
      <c r="CB3" s="176">
        <v>152</v>
      </c>
      <c r="CC3" s="133"/>
    </row>
    <row r="4" spans="1:81" ht="57" customHeight="1" x14ac:dyDescent="0.25">
      <c r="A4" s="249" t="s">
        <v>252</v>
      </c>
      <c r="B4" s="250"/>
      <c r="C4" s="250"/>
      <c r="D4" s="111"/>
      <c r="E4" s="120" t="s">
        <v>2</v>
      </c>
      <c r="F4" s="241" t="s">
        <v>148</v>
      </c>
      <c r="G4" s="244" t="s">
        <v>149</v>
      </c>
      <c r="H4" s="8" t="s">
        <v>3</v>
      </c>
      <c r="I4" s="9" t="s">
        <v>150</v>
      </c>
      <c r="J4" s="9" t="s">
        <v>4</v>
      </c>
      <c r="K4" s="9" t="s">
        <v>5</v>
      </c>
      <c r="L4" s="9" t="s">
        <v>6</v>
      </c>
      <c r="M4" s="9" t="s">
        <v>7</v>
      </c>
      <c r="N4" s="9" t="s">
        <v>3</v>
      </c>
      <c r="O4" s="9" t="s">
        <v>266</v>
      </c>
      <c r="P4" s="9" t="s">
        <v>264</v>
      </c>
      <c r="Q4" s="9" t="s">
        <v>267</v>
      </c>
      <c r="R4" s="9" t="s">
        <v>8</v>
      </c>
      <c r="S4" s="9" t="s">
        <v>4</v>
      </c>
      <c r="T4" s="9" t="s">
        <v>3</v>
      </c>
      <c r="U4" s="142" t="s">
        <v>266</v>
      </c>
      <c r="V4" s="9" t="s">
        <v>264</v>
      </c>
      <c r="W4" s="9" t="s">
        <v>267</v>
      </c>
      <c r="X4" s="9" t="s">
        <v>5</v>
      </c>
      <c r="Y4" s="9" t="s">
        <v>10</v>
      </c>
      <c r="Z4" s="9" t="s">
        <v>8</v>
      </c>
      <c r="AA4" s="9" t="s">
        <v>4</v>
      </c>
      <c r="AB4" s="9" t="s">
        <v>6</v>
      </c>
      <c r="AC4" s="9" t="s">
        <v>4</v>
      </c>
      <c r="AD4" s="9" t="s">
        <v>3</v>
      </c>
      <c r="AE4" s="9" t="s">
        <v>266</v>
      </c>
      <c r="AF4" s="9" t="s">
        <v>264</v>
      </c>
      <c r="AG4" s="9" t="s">
        <v>267</v>
      </c>
      <c r="AH4" s="9" t="s">
        <v>11</v>
      </c>
      <c r="AI4" s="9" t="s">
        <v>4</v>
      </c>
      <c r="AJ4" s="9" t="s">
        <v>261</v>
      </c>
      <c r="AK4" s="9" t="s">
        <v>5</v>
      </c>
      <c r="AL4" s="9" t="s">
        <v>10</v>
      </c>
      <c r="AM4" s="9" t="s">
        <v>13</v>
      </c>
      <c r="AN4" s="9" t="s">
        <v>8</v>
      </c>
      <c r="AO4" s="9" t="s">
        <v>4</v>
      </c>
      <c r="AP4" s="9" t="s">
        <v>12</v>
      </c>
      <c r="AQ4" s="9" t="s">
        <v>14</v>
      </c>
      <c r="AR4" s="9" t="s">
        <v>15</v>
      </c>
      <c r="AS4" s="9" t="s">
        <v>8</v>
      </c>
      <c r="AT4" s="9" t="s">
        <v>16</v>
      </c>
      <c r="AU4" s="9" t="s">
        <v>3</v>
      </c>
      <c r="AV4" s="9" t="s">
        <v>266</v>
      </c>
      <c r="AW4" s="9" t="s">
        <v>264</v>
      </c>
      <c r="AX4" s="9" t="s">
        <v>151</v>
      </c>
      <c r="AY4" s="9" t="s">
        <v>4</v>
      </c>
      <c r="AZ4" s="9" t="s">
        <v>5</v>
      </c>
      <c r="BA4" s="9" t="s">
        <v>5</v>
      </c>
      <c r="BB4" s="9" t="s">
        <v>15</v>
      </c>
      <c r="BC4" s="9" t="s">
        <v>17</v>
      </c>
      <c r="BD4" s="9" t="s">
        <v>8</v>
      </c>
      <c r="BE4" s="9" t="s">
        <v>4</v>
      </c>
      <c r="BF4" s="9" t="s">
        <v>18</v>
      </c>
      <c r="BG4" s="9" t="s">
        <v>3</v>
      </c>
      <c r="BH4" s="9" t="s">
        <v>264</v>
      </c>
      <c r="BI4" s="9" t="s">
        <v>19</v>
      </c>
      <c r="BJ4" s="9" t="s">
        <v>4</v>
      </c>
      <c r="BK4" s="9" t="s">
        <v>8</v>
      </c>
      <c r="BL4" s="9" t="s">
        <v>18</v>
      </c>
      <c r="BM4" s="9" t="s">
        <v>18</v>
      </c>
      <c r="BN4" s="9" t="s">
        <v>4</v>
      </c>
      <c r="BO4" s="9" t="s">
        <v>4</v>
      </c>
      <c r="BP4" s="9" t="s">
        <v>18</v>
      </c>
      <c r="BQ4" s="9" t="s">
        <v>9</v>
      </c>
      <c r="BR4" s="9" t="s">
        <v>4</v>
      </c>
      <c r="BS4" s="9" t="s">
        <v>8</v>
      </c>
      <c r="BT4" s="9" t="s">
        <v>18</v>
      </c>
      <c r="BU4" s="9" t="s">
        <v>18</v>
      </c>
      <c r="BV4" s="9" t="s">
        <v>18</v>
      </c>
      <c r="BW4" s="164" t="s">
        <v>18</v>
      </c>
      <c r="BX4" s="9" t="s">
        <v>18</v>
      </c>
      <c r="BY4" s="9" t="s">
        <v>18</v>
      </c>
      <c r="BZ4" s="9" t="s">
        <v>18</v>
      </c>
      <c r="CA4" s="9" t="s">
        <v>18</v>
      </c>
      <c r="CB4" s="177" t="s">
        <v>18</v>
      </c>
      <c r="CC4" s="134"/>
    </row>
    <row r="5" spans="1:81" ht="52.5" customHeight="1" thickBot="1" x14ac:dyDescent="0.3">
      <c r="A5" s="251"/>
      <c r="B5" s="252"/>
      <c r="C5" s="252"/>
      <c r="D5" s="112"/>
      <c r="E5" s="121" t="s">
        <v>152</v>
      </c>
      <c r="F5" s="242"/>
      <c r="G5" s="245"/>
      <c r="H5" s="10" t="s">
        <v>20</v>
      </c>
      <c r="I5" s="11" t="s">
        <v>20</v>
      </c>
      <c r="J5" s="11"/>
      <c r="K5" s="11" t="s">
        <v>21</v>
      </c>
      <c r="L5" s="11" t="s">
        <v>22</v>
      </c>
      <c r="M5" s="11" t="s">
        <v>23</v>
      </c>
      <c r="N5" s="11" t="s">
        <v>263</v>
      </c>
      <c r="O5" s="11" t="s">
        <v>265</v>
      </c>
      <c r="P5" s="11" t="s">
        <v>263</v>
      </c>
      <c r="Q5" s="11" t="s">
        <v>265</v>
      </c>
      <c r="R5" s="11"/>
      <c r="S5" s="11"/>
      <c r="T5" s="11" t="s">
        <v>263</v>
      </c>
      <c r="U5" s="143" t="s">
        <v>263</v>
      </c>
      <c r="V5" s="11" t="s">
        <v>263</v>
      </c>
      <c r="W5" s="11" t="s">
        <v>263</v>
      </c>
      <c r="X5" s="11" t="s">
        <v>24</v>
      </c>
      <c r="Y5" s="11" t="s">
        <v>21</v>
      </c>
      <c r="Z5" s="11"/>
      <c r="AA5" s="11"/>
      <c r="AB5" s="11" t="s">
        <v>22</v>
      </c>
      <c r="AC5" s="11"/>
      <c r="AD5" s="11" t="s">
        <v>263</v>
      </c>
      <c r="AE5" s="11" t="s">
        <v>263</v>
      </c>
      <c r="AF5" s="11" t="s">
        <v>263</v>
      </c>
      <c r="AG5" s="11" t="s">
        <v>263</v>
      </c>
      <c r="AH5" s="11" t="s">
        <v>20</v>
      </c>
      <c r="AI5" s="11"/>
      <c r="AJ5" s="11"/>
      <c r="AK5" s="11" t="s">
        <v>24</v>
      </c>
      <c r="AL5" s="11" t="s">
        <v>21</v>
      </c>
      <c r="AM5" s="11" t="s">
        <v>24</v>
      </c>
      <c r="AN5" s="11"/>
      <c r="AO5" s="11"/>
      <c r="AP5" s="11" t="s">
        <v>23</v>
      </c>
      <c r="AQ5" s="11" t="s">
        <v>263</v>
      </c>
      <c r="AR5" s="11" t="s">
        <v>22</v>
      </c>
      <c r="AS5" s="11"/>
      <c r="AT5" s="11"/>
      <c r="AU5" s="11" t="s">
        <v>263</v>
      </c>
      <c r="AV5" s="11" t="s">
        <v>263</v>
      </c>
      <c r="AW5" s="11" t="s">
        <v>263</v>
      </c>
      <c r="AX5" s="11" t="s">
        <v>20</v>
      </c>
      <c r="AY5" s="11"/>
      <c r="AZ5" s="11" t="s">
        <v>24</v>
      </c>
      <c r="BA5" s="11" t="s">
        <v>21</v>
      </c>
      <c r="BB5" s="11" t="s">
        <v>22</v>
      </c>
      <c r="BC5" s="11" t="s">
        <v>25</v>
      </c>
      <c r="BD5" s="11"/>
      <c r="BE5" s="11"/>
      <c r="BF5" s="11"/>
      <c r="BG5" s="11" t="s">
        <v>20</v>
      </c>
      <c r="BH5" s="11" t="s">
        <v>263</v>
      </c>
      <c r="BI5" s="11" t="s">
        <v>23</v>
      </c>
      <c r="BJ5" s="11"/>
      <c r="BK5" s="11"/>
      <c r="BL5" s="11"/>
      <c r="BM5" s="11"/>
      <c r="BN5" s="11"/>
      <c r="BO5" s="11"/>
      <c r="BP5" s="11"/>
      <c r="BQ5" s="11" t="s">
        <v>20</v>
      </c>
      <c r="BR5" s="11"/>
      <c r="BS5" s="11"/>
      <c r="BT5" s="11"/>
      <c r="BU5" s="11"/>
      <c r="BV5" s="11"/>
      <c r="BW5" s="11"/>
      <c r="BX5" s="179"/>
      <c r="BY5" s="179"/>
      <c r="BZ5" s="182"/>
      <c r="CA5" s="182"/>
      <c r="CB5" s="180"/>
      <c r="CC5" s="134"/>
    </row>
    <row r="6" spans="1:81" ht="15.75" customHeight="1" thickBot="1" x14ac:dyDescent="0.3">
      <c r="A6" s="246" t="s">
        <v>153</v>
      </c>
      <c r="B6" s="247"/>
      <c r="C6" s="247"/>
      <c r="D6" s="247"/>
      <c r="E6" s="248"/>
      <c r="F6" s="12"/>
      <c r="G6" s="12"/>
      <c r="H6" s="13" t="s">
        <v>26</v>
      </c>
      <c r="I6" s="14" t="s">
        <v>26</v>
      </c>
      <c r="J6" s="14">
        <v>6</v>
      </c>
      <c r="K6" s="14">
        <v>6</v>
      </c>
      <c r="L6" s="14">
        <v>6.3</v>
      </c>
      <c r="M6" s="14" t="s">
        <v>27</v>
      </c>
      <c r="N6" s="14" t="s">
        <v>27</v>
      </c>
      <c r="O6" s="14" t="s">
        <v>27</v>
      </c>
      <c r="P6" s="14" t="s">
        <v>27</v>
      </c>
      <c r="Q6" s="14" t="s">
        <v>27</v>
      </c>
      <c r="R6" s="14">
        <v>7</v>
      </c>
      <c r="S6" s="14">
        <v>7</v>
      </c>
      <c r="T6" s="14" t="s">
        <v>28</v>
      </c>
      <c r="U6" s="14" t="s">
        <v>28</v>
      </c>
      <c r="V6" s="14" t="s">
        <v>28</v>
      </c>
      <c r="W6" s="14" t="s">
        <v>28</v>
      </c>
      <c r="X6" s="14">
        <v>8</v>
      </c>
      <c r="Y6" s="14">
        <v>8</v>
      </c>
      <c r="Z6" s="14">
        <v>8</v>
      </c>
      <c r="AA6" s="14">
        <v>8</v>
      </c>
      <c r="AB6" s="14">
        <v>9</v>
      </c>
      <c r="AC6" s="14">
        <v>9</v>
      </c>
      <c r="AD6" s="14" t="s">
        <v>29</v>
      </c>
      <c r="AE6" s="14" t="s">
        <v>29</v>
      </c>
      <c r="AF6" s="14" t="s">
        <v>29</v>
      </c>
      <c r="AG6" s="14" t="s">
        <v>29</v>
      </c>
      <c r="AH6" s="14" t="s">
        <v>29</v>
      </c>
      <c r="AI6" s="14">
        <v>10</v>
      </c>
      <c r="AJ6" s="14">
        <v>10</v>
      </c>
      <c r="AK6" s="14">
        <v>10</v>
      </c>
      <c r="AL6" s="14">
        <v>10</v>
      </c>
      <c r="AM6" s="14">
        <v>10</v>
      </c>
      <c r="AN6" s="14">
        <v>10</v>
      </c>
      <c r="AO6" s="14">
        <v>11</v>
      </c>
      <c r="AP6" s="14" t="s">
        <v>30</v>
      </c>
      <c r="AQ6" s="14" t="s">
        <v>30</v>
      </c>
      <c r="AR6" s="14">
        <v>11.2</v>
      </c>
      <c r="AS6" s="14">
        <v>12</v>
      </c>
      <c r="AT6" s="14">
        <v>12.5</v>
      </c>
      <c r="AU6" s="14" t="s">
        <v>31</v>
      </c>
      <c r="AV6" s="14" t="s">
        <v>31</v>
      </c>
      <c r="AW6" s="14" t="s">
        <v>31</v>
      </c>
      <c r="AX6" s="14" t="s">
        <v>31</v>
      </c>
      <c r="AY6" s="14">
        <v>13</v>
      </c>
      <c r="AZ6" s="14">
        <v>13</v>
      </c>
      <c r="BA6" s="14">
        <v>13</v>
      </c>
      <c r="BB6" s="14">
        <v>13</v>
      </c>
      <c r="BC6" s="14">
        <v>13</v>
      </c>
      <c r="BD6" s="14">
        <v>14</v>
      </c>
      <c r="BE6" s="14">
        <v>14</v>
      </c>
      <c r="BF6" s="14">
        <v>14</v>
      </c>
      <c r="BG6" s="14" t="s">
        <v>32</v>
      </c>
      <c r="BH6" s="14" t="s">
        <v>32</v>
      </c>
      <c r="BI6" s="14" t="s">
        <v>32</v>
      </c>
      <c r="BJ6" s="14">
        <v>16</v>
      </c>
      <c r="BK6" s="14">
        <v>16</v>
      </c>
      <c r="BL6" s="14">
        <v>16</v>
      </c>
      <c r="BM6" s="14">
        <v>17.5</v>
      </c>
      <c r="BN6" s="14">
        <v>18</v>
      </c>
      <c r="BO6" s="14">
        <v>19</v>
      </c>
      <c r="BP6" s="14">
        <v>19</v>
      </c>
      <c r="BQ6" s="14" t="s">
        <v>33</v>
      </c>
      <c r="BR6" s="14">
        <v>20</v>
      </c>
      <c r="BS6" s="14">
        <v>20</v>
      </c>
      <c r="BT6" s="14">
        <v>20.5</v>
      </c>
      <c r="BU6" s="14">
        <v>22</v>
      </c>
      <c r="BV6" s="14">
        <v>24</v>
      </c>
      <c r="BW6" s="14">
        <v>26</v>
      </c>
      <c r="BX6" s="14">
        <v>28</v>
      </c>
      <c r="BY6" s="14">
        <v>30</v>
      </c>
      <c r="BZ6" s="181">
        <v>32</v>
      </c>
      <c r="CA6" s="181">
        <v>36</v>
      </c>
      <c r="CB6" s="160">
        <v>38</v>
      </c>
      <c r="CC6" s="135"/>
    </row>
    <row r="7" spans="1:81" ht="39" thickBot="1" x14ac:dyDescent="0.3">
      <c r="A7" s="15" t="s">
        <v>34</v>
      </c>
      <c r="B7" s="94" t="s">
        <v>242</v>
      </c>
      <c r="C7" s="16" t="s">
        <v>35</v>
      </c>
      <c r="D7" s="16"/>
      <c r="E7" s="15" t="s">
        <v>36</v>
      </c>
      <c r="F7" s="94"/>
      <c r="G7" s="94"/>
      <c r="H7" s="17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44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65"/>
      <c r="CA7" s="165"/>
      <c r="CB7" s="19"/>
      <c r="CC7" s="136"/>
    </row>
    <row r="8" spans="1:81" x14ac:dyDescent="0.25">
      <c r="A8" s="222" t="s">
        <v>37</v>
      </c>
      <c r="B8" s="189"/>
      <c r="C8" s="20" t="s">
        <v>38</v>
      </c>
      <c r="D8" s="124" t="s">
        <v>220</v>
      </c>
      <c r="E8" s="22" t="s">
        <v>39</v>
      </c>
      <c r="F8" s="95"/>
      <c r="G8" s="95"/>
      <c r="H8" s="23"/>
      <c r="I8" s="24"/>
      <c r="J8" s="24"/>
      <c r="K8" s="24"/>
      <c r="L8" s="24"/>
      <c r="M8" s="24"/>
      <c r="N8" s="24"/>
      <c r="O8" s="24"/>
      <c r="P8" s="25" t="s">
        <v>40</v>
      </c>
      <c r="Q8" s="24"/>
      <c r="R8" s="24"/>
      <c r="S8" s="25" t="s">
        <v>40</v>
      </c>
      <c r="T8" s="24"/>
      <c r="U8" s="145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166"/>
      <c r="CA8" s="166"/>
      <c r="CB8" s="26"/>
      <c r="CC8" s="136"/>
    </row>
    <row r="9" spans="1:81" x14ac:dyDescent="0.25">
      <c r="A9" s="226"/>
      <c r="B9" s="190"/>
      <c r="C9" s="27" t="s">
        <v>41</v>
      </c>
      <c r="D9" s="125" t="s">
        <v>221</v>
      </c>
      <c r="E9" s="29" t="s">
        <v>39</v>
      </c>
      <c r="F9" s="96"/>
      <c r="G9" s="96"/>
      <c r="H9" s="30"/>
      <c r="I9" s="32"/>
      <c r="J9" s="31" t="s">
        <v>40</v>
      </c>
      <c r="K9" s="31" t="s">
        <v>40</v>
      </c>
      <c r="L9" s="32"/>
      <c r="M9" s="32"/>
      <c r="N9" s="32"/>
      <c r="O9" s="32"/>
      <c r="P9" s="32"/>
      <c r="Q9" s="32"/>
      <c r="R9" s="32"/>
      <c r="S9" s="32"/>
      <c r="T9" s="32"/>
      <c r="U9" s="146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167"/>
      <c r="CA9" s="167"/>
      <c r="CB9" s="33"/>
      <c r="CC9" s="136"/>
    </row>
    <row r="10" spans="1:81" x14ac:dyDescent="0.25">
      <c r="A10" s="226"/>
      <c r="B10" s="190"/>
      <c r="C10" s="27" t="s">
        <v>42</v>
      </c>
      <c r="D10" s="125" t="s">
        <v>222</v>
      </c>
      <c r="E10" s="29" t="s">
        <v>39</v>
      </c>
      <c r="F10" s="96"/>
      <c r="G10" s="96"/>
      <c r="H10" s="30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141"/>
      <c r="V10" s="31" t="s">
        <v>40</v>
      </c>
      <c r="W10" s="31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167"/>
      <c r="CA10" s="167"/>
      <c r="CB10" s="33"/>
      <c r="CC10" s="136"/>
    </row>
    <row r="11" spans="1:81" ht="15.75" thickBot="1" x14ac:dyDescent="0.3">
      <c r="A11" s="223"/>
      <c r="B11" s="191"/>
      <c r="C11" s="34" t="s">
        <v>43</v>
      </c>
      <c r="D11" s="126" t="s">
        <v>223</v>
      </c>
      <c r="E11" s="36" t="s">
        <v>39</v>
      </c>
      <c r="F11" s="97"/>
      <c r="G11" s="97"/>
      <c r="H11" s="37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147"/>
      <c r="V11" s="38"/>
      <c r="W11" s="38"/>
      <c r="X11" s="39" t="s">
        <v>40</v>
      </c>
      <c r="Y11" s="39" t="s">
        <v>40</v>
      </c>
      <c r="Z11" s="39" t="s">
        <v>40</v>
      </c>
      <c r="AA11" s="39" t="s">
        <v>40</v>
      </c>
      <c r="AB11" s="38"/>
      <c r="AC11" s="39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168"/>
      <c r="CA11" s="168"/>
      <c r="CB11" s="40"/>
      <c r="CC11" s="136"/>
    </row>
    <row r="12" spans="1:81" ht="29.25" customHeight="1" x14ac:dyDescent="0.25">
      <c r="A12" s="227" t="s">
        <v>215</v>
      </c>
      <c r="B12" s="192"/>
      <c r="C12" s="41" t="s">
        <v>246</v>
      </c>
      <c r="D12" s="127" t="s">
        <v>224</v>
      </c>
      <c r="E12" s="42" t="s">
        <v>39</v>
      </c>
      <c r="F12" s="98">
        <v>8</v>
      </c>
      <c r="G12" s="98">
        <v>94</v>
      </c>
      <c r="H12" s="43"/>
      <c r="I12" s="44"/>
      <c r="J12" s="25" t="s">
        <v>40</v>
      </c>
      <c r="K12" s="25" t="s">
        <v>40</v>
      </c>
      <c r="L12" s="25"/>
      <c r="M12" s="44"/>
      <c r="N12" s="44"/>
      <c r="O12" s="44"/>
      <c r="P12" s="44"/>
      <c r="Q12" s="44"/>
      <c r="R12" s="44"/>
      <c r="S12" s="44"/>
      <c r="T12" s="44"/>
      <c r="U12" s="148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169"/>
      <c r="CA12" s="169"/>
      <c r="CB12" s="45"/>
      <c r="CC12" s="136"/>
    </row>
    <row r="13" spans="1:81" ht="25.5" x14ac:dyDescent="0.25">
      <c r="A13" s="228"/>
      <c r="B13" s="192"/>
      <c r="C13" s="41" t="s">
        <v>247</v>
      </c>
      <c r="D13" s="127" t="s">
        <v>225</v>
      </c>
      <c r="E13" s="29" t="s">
        <v>39</v>
      </c>
      <c r="F13" s="96">
        <v>7</v>
      </c>
      <c r="G13" s="96">
        <v>97</v>
      </c>
      <c r="H13" s="30"/>
      <c r="I13" s="32"/>
      <c r="J13" s="32"/>
      <c r="K13" s="32"/>
      <c r="L13" s="32"/>
      <c r="M13" s="32"/>
      <c r="N13" s="31" t="s">
        <v>40</v>
      </c>
      <c r="O13" s="32"/>
      <c r="P13" s="31" t="s">
        <v>40</v>
      </c>
      <c r="Q13" s="31" t="s">
        <v>40</v>
      </c>
      <c r="R13" s="31" t="s">
        <v>40</v>
      </c>
      <c r="S13" s="31" t="s">
        <v>40</v>
      </c>
      <c r="T13" s="32"/>
      <c r="U13" s="146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167"/>
      <c r="CA13" s="167"/>
      <c r="CB13" s="33"/>
      <c r="CC13" s="136"/>
    </row>
    <row r="14" spans="1:81" ht="26.25" thickBot="1" x14ac:dyDescent="0.3">
      <c r="A14" s="229"/>
      <c r="B14" s="192"/>
      <c r="C14" s="46" t="s">
        <v>248</v>
      </c>
      <c r="D14" s="126" t="s">
        <v>226</v>
      </c>
      <c r="E14" s="47" t="s">
        <v>39</v>
      </c>
      <c r="F14" s="99">
        <v>6</v>
      </c>
      <c r="G14" s="99">
        <v>91</v>
      </c>
      <c r="H14" s="48"/>
      <c r="I14" s="32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50" t="s">
        <v>40</v>
      </c>
      <c r="U14" s="149"/>
      <c r="V14" s="50" t="s">
        <v>40</v>
      </c>
      <c r="W14" s="50"/>
      <c r="X14" s="50" t="s">
        <v>40</v>
      </c>
      <c r="Y14" s="50" t="s">
        <v>40</v>
      </c>
      <c r="Z14" s="39" t="s">
        <v>40</v>
      </c>
      <c r="AA14" s="50" t="s">
        <v>40</v>
      </c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170"/>
      <c r="CA14" s="170"/>
      <c r="CB14" s="51"/>
      <c r="CC14" s="136"/>
    </row>
    <row r="15" spans="1:81" ht="15" customHeight="1" x14ac:dyDescent="0.25">
      <c r="A15" s="227" t="s">
        <v>214</v>
      </c>
      <c r="B15" s="94"/>
      <c r="C15" s="20" t="s">
        <v>216</v>
      </c>
      <c r="D15" s="127" t="s">
        <v>219</v>
      </c>
      <c r="E15" s="22" t="s">
        <v>39</v>
      </c>
      <c r="F15" s="95">
        <v>7</v>
      </c>
      <c r="G15" s="95">
        <v>107</v>
      </c>
      <c r="H15" s="23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5" t="s">
        <v>40</v>
      </c>
      <c r="U15" s="140"/>
      <c r="V15" s="25" t="s">
        <v>40</v>
      </c>
      <c r="W15" s="25"/>
      <c r="X15" s="25" t="s">
        <v>40</v>
      </c>
      <c r="Y15" s="25" t="s">
        <v>40</v>
      </c>
      <c r="Z15" s="25" t="s">
        <v>40</v>
      </c>
      <c r="AA15" s="25" t="s">
        <v>40</v>
      </c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166"/>
      <c r="CA15" s="166"/>
      <c r="CB15" s="26"/>
      <c r="CC15" s="136"/>
    </row>
    <row r="16" spans="1:81" ht="15" customHeight="1" thickBot="1" x14ac:dyDescent="0.3">
      <c r="A16" s="229"/>
      <c r="B16" s="193"/>
      <c r="C16" s="60" t="s">
        <v>217</v>
      </c>
      <c r="D16" s="128" t="s">
        <v>218</v>
      </c>
      <c r="E16" s="61" t="s">
        <v>39</v>
      </c>
      <c r="F16" s="109">
        <v>6</v>
      </c>
      <c r="G16" s="109">
        <v>107</v>
      </c>
      <c r="H16" s="37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9" t="s">
        <v>40</v>
      </c>
      <c r="V16" s="38"/>
      <c r="W16" s="39" t="s">
        <v>40</v>
      </c>
      <c r="X16" s="38"/>
      <c r="Y16" s="38"/>
      <c r="Z16" s="38"/>
      <c r="AA16" s="38"/>
      <c r="AB16" s="38"/>
      <c r="AC16" s="38"/>
      <c r="AD16" s="39" t="s">
        <v>40</v>
      </c>
      <c r="AE16" s="39" t="s">
        <v>40</v>
      </c>
      <c r="AF16" s="39" t="s">
        <v>40</v>
      </c>
      <c r="AG16" s="39" t="s">
        <v>40</v>
      </c>
      <c r="AH16" s="39" t="s">
        <v>40</v>
      </c>
      <c r="AI16" s="39" t="s">
        <v>40</v>
      </c>
      <c r="AJ16" s="39" t="s">
        <v>40</v>
      </c>
      <c r="AK16" s="39" t="s">
        <v>40</v>
      </c>
      <c r="AL16" s="39" t="s">
        <v>40</v>
      </c>
      <c r="AM16" s="39" t="s">
        <v>40</v>
      </c>
      <c r="AN16" s="39" t="s">
        <v>40</v>
      </c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171"/>
      <c r="CA16" s="171"/>
      <c r="CB16" s="64"/>
      <c r="CC16" s="136"/>
    </row>
    <row r="17" spans="1:81" ht="15.75" thickBot="1" x14ac:dyDescent="0.3">
      <c r="A17" s="52" t="s">
        <v>44</v>
      </c>
      <c r="B17" s="194"/>
      <c r="C17" s="53" t="s">
        <v>45</v>
      </c>
      <c r="D17" s="129" t="s">
        <v>227</v>
      </c>
      <c r="E17" s="54" t="s">
        <v>39</v>
      </c>
      <c r="F17" s="108">
        <v>7</v>
      </c>
      <c r="G17" s="108">
        <v>82</v>
      </c>
      <c r="H17" s="55"/>
      <c r="I17" s="56"/>
      <c r="J17" s="56" t="s">
        <v>40</v>
      </c>
      <c r="K17" s="56" t="s">
        <v>40</v>
      </c>
      <c r="L17" s="56" t="s">
        <v>40</v>
      </c>
      <c r="M17" s="56" t="s">
        <v>40</v>
      </c>
      <c r="N17" s="56" t="s">
        <v>40</v>
      </c>
      <c r="O17" s="57"/>
      <c r="P17" s="56" t="s">
        <v>40</v>
      </c>
      <c r="Q17" s="56" t="s">
        <v>40</v>
      </c>
      <c r="R17" s="56" t="s">
        <v>40</v>
      </c>
      <c r="S17" s="56" t="s">
        <v>40</v>
      </c>
      <c r="T17" s="56"/>
      <c r="U17" s="150"/>
      <c r="V17" s="56"/>
      <c r="W17" s="56"/>
      <c r="X17" s="56"/>
      <c r="Y17" s="56"/>
      <c r="Z17" s="57"/>
      <c r="AA17" s="56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172"/>
      <c r="CA17" s="172"/>
      <c r="CB17" s="58"/>
      <c r="CC17" s="136"/>
    </row>
    <row r="18" spans="1:81" x14ac:dyDescent="0.25">
      <c r="A18" s="227" t="s">
        <v>46</v>
      </c>
      <c r="B18" s="94"/>
      <c r="C18" s="20" t="s">
        <v>47</v>
      </c>
      <c r="D18" s="124" t="s">
        <v>228</v>
      </c>
      <c r="E18" s="22" t="s">
        <v>39</v>
      </c>
      <c r="F18" s="95">
        <v>7</v>
      </c>
      <c r="G18" s="95">
        <v>82</v>
      </c>
      <c r="H18" s="23"/>
      <c r="I18" s="25"/>
      <c r="J18" s="25" t="s">
        <v>40</v>
      </c>
      <c r="K18" s="25" t="s">
        <v>40</v>
      </c>
      <c r="L18" s="25" t="s">
        <v>40</v>
      </c>
      <c r="M18" s="25" t="s">
        <v>40</v>
      </c>
      <c r="N18" s="25" t="s">
        <v>40</v>
      </c>
      <c r="O18" s="24"/>
      <c r="P18" s="25" t="s">
        <v>40</v>
      </c>
      <c r="Q18" s="25" t="s">
        <v>40</v>
      </c>
      <c r="R18" s="25" t="s">
        <v>40</v>
      </c>
      <c r="S18" s="25" t="s">
        <v>40</v>
      </c>
      <c r="T18" s="59"/>
      <c r="U18" s="151"/>
      <c r="V18" s="59"/>
      <c r="W18" s="59"/>
      <c r="X18" s="59"/>
      <c r="Y18" s="59"/>
      <c r="Z18" s="24"/>
      <c r="AA18" s="59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166"/>
      <c r="CA18" s="166"/>
      <c r="CB18" s="26"/>
      <c r="CC18" s="136"/>
    </row>
    <row r="19" spans="1:81" ht="15.75" thickBot="1" x14ac:dyDescent="0.3">
      <c r="A19" s="229"/>
      <c r="B19" s="193"/>
      <c r="C19" s="60" t="s">
        <v>48</v>
      </c>
      <c r="D19" s="130" t="s">
        <v>229</v>
      </c>
      <c r="E19" s="61" t="s">
        <v>39</v>
      </c>
      <c r="F19" s="109">
        <v>6</v>
      </c>
      <c r="G19" s="109">
        <v>92</v>
      </c>
      <c r="H19" s="62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39" t="s">
        <v>40</v>
      </c>
      <c r="U19" s="149"/>
      <c r="V19" s="39" t="s">
        <v>40</v>
      </c>
      <c r="W19" s="39"/>
      <c r="X19" s="39" t="s">
        <v>40</v>
      </c>
      <c r="Y19" s="39" t="s">
        <v>40</v>
      </c>
      <c r="Z19" s="39" t="s">
        <v>40</v>
      </c>
      <c r="AA19" s="39" t="s">
        <v>40</v>
      </c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171"/>
      <c r="CA19" s="171"/>
      <c r="CB19" s="64"/>
      <c r="CC19" s="136"/>
    </row>
    <row r="20" spans="1:81" x14ac:dyDescent="0.25">
      <c r="A20" s="227" t="s">
        <v>49</v>
      </c>
      <c r="B20" s="94"/>
      <c r="C20" s="20" t="s">
        <v>50</v>
      </c>
      <c r="D20" s="124" t="s">
        <v>230</v>
      </c>
      <c r="E20" s="22" t="s">
        <v>39</v>
      </c>
      <c r="F20" s="95">
        <v>7</v>
      </c>
      <c r="G20" s="95">
        <v>107</v>
      </c>
      <c r="H20" s="23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5" t="s">
        <v>40</v>
      </c>
      <c r="U20" s="140"/>
      <c r="V20" s="25" t="s">
        <v>40</v>
      </c>
      <c r="W20" s="25"/>
      <c r="X20" s="25" t="s">
        <v>40</v>
      </c>
      <c r="Y20" s="25" t="s">
        <v>40</v>
      </c>
      <c r="Z20" s="25" t="s">
        <v>40</v>
      </c>
      <c r="AA20" s="25" t="s">
        <v>40</v>
      </c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166"/>
      <c r="CA20" s="166"/>
      <c r="CB20" s="26"/>
      <c r="CC20" s="136"/>
    </row>
    <row r="21" spans="1:81" ht="15.75" thickBot="1" x14ac:dyDescent="0.3">
      <c r="A21" s="229"/>
      <c r="B21" s="193"/>
      <c r="C21" s="34" t="s">
        <v>51</v>
      </c>
      <c r="D21" s="126" t="s">
        <v>231</v>
      </c>
      <c r="E21" s="36" t="s">
        <v>39</v>
      </c>
      <c r="F21" s="97">
        <v>6</v>
      </c>
      <c r="G21" s="97">
        <v>107</v>
      </c>
      <c r="H21" s="37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9" t="s">
        <v>40</v>
      </c>
      <c r="V21" s="38"/>
      <c r="W21" s="39" t="s">
        <v>40</v>
      </c>
      <c r="X21" s="38"/>
      <c r="Y21" s="38"/>
      <c r="Z21" s="38"/>
      <c r="AA21" s="38"/>
      <c r="AB21" s="38"/>
      <c r="AC21" s="38"/>
      <c r="AD21" s="39" t="s">
        <v>40</v>
      </c>
      <c r="AE21" s="39" t="s">
        <v>40</v>
      </c>
      <c r="AF21" s="39" t="s">
        <v>40</v>
      </c>
      <c r="AG21" s="39" t="s">
        <v>40</v>
      </c>
      <c r="AH21" s="39" t="s">
        <v>40</v>
      </c>
      <c r="AI21" s="39" t="s">
        <v>40</v>
      </c>
      <c r="AJ21" s="39" t="s">
        <v>40</v>
      </c>
      <c r="AK21" s="39" t="s">
        <v>40</v>
      </c>
      <c r="AL21" s="39" t="s">
        <v>40</v>
      </c>
      <c r="AM21" s="39" t="s">
        <v>40</v>
      </c>
      <c r="AN21" s="39" t="s">
        <v>40</v>
      </c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168"/>
      <c r="CA21" s="168"/>
      <c r="CB21" s="40"/>
      <c r="CC21" s="136"/>
    </row>
    <row r="22" spans="1:81" x14ac:dyDescent="0.25">
      <c r="A22" s="227" t="s">
        <v>52</v>
      </c>
      <c r="B22" s="253" t="s">
        <v>240</v>
      </c>
      <c r="C22" s="20" t="s">
        <v>53</v>
      </c>
      <c r="D22" s="131" t="s">
        <v>232</v>
      </c>
      <c r="E22" s="22" t="s">
        <v>39</v>
      </c>
      <c r="F22" s="110">
        <v>8</v>
      </c>
      <c r="G22" s="110">
        <v>142</v>
      </c>
      <c r="H22" s="23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31" t="s">
        <v>40</v>
      </c>
      <c r="V22" s="24"/>
      <c r="W22" s="31" t="s">
        <v>40</v>
      </c>
      <c r="X22" s="24"/>
      <c r="Y22" s="24"/>
      <c r="Z22" s="24"/>
      <c r="AA22" s="24"/>
      <c r="AB22" s="24"/>
      <c r="AC22" s="24"/>
      <c r="AD22" s="31" t="s">
        <v>40</v>
      </c>
      <c r="AE22" s="31" t="s">
        <v>40</v>
      </c>
      <c r="AF22" s="31" t="s">
        <v>40</v>
      </c>
      <c r="AG22" s="31" t="s">
        <v>40</v>
      </c>
      <c r="AH22" s="31" t="s">
        <v>40</v>
      </c>
      <c r="AI22" s="31" t="s">
        <v>40</v>
      </c>
      <c r="AJ22" s="31" t="s">
        <v>40</v>
      </c>
      <c r="AK22" s="31" t="s">
        <v>40</v>
      </c>
      <c r="AL22" s="31" t="s">
        <v>40</v>
      </c>
      <c r="AM22" s="31" t="s">
        <v>40</v>
      </c>
      <c r="AN22" s="31" t="s">
        <v>40</v>
      </c>
      <c r="AO22" s="31" t="s">
        <v>40</v>
      </c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166"/>
      <c r="CA22" s="166"/>
      <c r="CB22" s="26"/>
      <c r="CC22" s="136"/>
    </row>
    <row r="23" spans="1:81" x14ac:dyDescent="0.25">
      <c r="A23" s="228"/>
      <c r="B23" s="254"/>
      <c r="C23" s="41" t="s">
        <v>250</v>
      </c>
      <c r="D23" s="128" t="s">
        <v>254</v>
      </c>
      <c r="E23" s="42" t="s">
        <v>39</v>
      </c>
      <c r="F23" s="98">
        <v>7</v>
      </c>
      <c r="G23" s="98">
        <v>138</v>
      </c>
      <c r="H23" s="43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146"/>
      <c r="V23" s="32"/>
      <c r="W23" s="32"/>
      <c r="X23" s="32"/>
      <c r="Y23" s="32"/>
      <c r="Z23" s="32"/>
      <c r="AA23" s="32"/>
      <c r="AB23" s="32"/>
      <c r="AC23" s="32"/>
      <c r="AD23" s="31"/>
      <c r="AE23" s="31" t="s">
        <v>40</v>
      </c>
      <c r="AF23" s="31" t="s">
        <v>40</v>
      </c>
      <c r="AG23" s="31" t="s">
        <v>40</v>
      </c>
      <c r="AH23" s="31"/>
      <c r="AI23" s="31"/>
      <c r="AJ23" s="31"/>
      <c r="AK23" s="31"/>
      <c r="AL23" s="31"/>
      <c r="AM23" s="31"/>
      <c r="AN23" s="31"/>
      <c r="AO23" s="31" t="s">
        <v>40</v>
      </c>
      <c r="AP23" s="31" t="s">
        <v>40</v>
      </c>
      <c r="AQ23" s="32"/>
      <c r="AR23" s="31" t="s">
        <v>40</v>
      </c>
      <c r="AS23" s="31"/>
      <c r="AT23" s="32"/>
      <c r="AU23" s="32"/>
      <c r="AV23" s="31"/>
      <c r="AW23" s="31"/>
      <c r="AX23" s="32"/>
      <c r="AY23" s="31"/>
      <c r="AZ23" s="31"/>
      <c r="BA23" s="31"/>
      <c r="BB23" s="31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205"/>
      <c r="CB23" s="188"/>
      <c r="CC23" s="136"/>
    </row>
    <row r="24" spans="1:81" ht="15.75" thickBot="1" x14ac:dyDescent="0.3">
      <c r="A24" s="228"/>
      <c r="B24" s="254"/>
      <c r="C24" s="41" t="s">
        <v>54</v>
      </c>
      <c r="D24" s="211" t="s">
        <v>257</v>
      </c>
      <c r="E24" s="42" t="s">
        <v>39</v>
      </c>
      <c r="F24" s="98">
        <v>6</v>
      </c>
      <c r="G24" s="98">
        <v>138</v>
      </c>
      <c r="H24" s="43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146"/>
      <c r="V24" s="32"/>
      <c r="W24" s="32"/>
      <c r="X24" s="32"/>
      <c r="Y24" s="32"/>
      <c r="Z24" s="32"/>
      <c r="AA24" s="32"/>
      <c r="AB24" s="32"/>
      <c r="AC24" s="32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2"/>
      <c r="AP24" s="32"/>
      <c r="AQ24" s="31" t="s">
        <v>40</v>
      </c>
      <c r="AR24" s="32"/>
      <c r="AS24" s="31" t="s">
        <v>40</v>
      </c>
      <c r="AT24" s="32"/>
      <c r="AU24" s="32"/>
      <c r="AV24" s="31" t="s">
        <v>40</v>
      </c>
      <c r="AW24" s="31" t="s">
        <v>40</v>
      </c>
      <c r="AX24" s="32"/>
      <c r="AY24" s="31" t="s">
        <v>40</v>
      </c>
      <c r="AZ24" s="31" t="s">
        <v>40</v>
      </c>
      <c r="BA24" s="31" t="s">
        <v>40</v>
      </c>
      <c r="BB24" s="31" t="s">
        <v>40</v>
      </c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205"/>
      <c r="CB24" s="188"/>
      <c r="CC24" s="136"/>
    </row>
    <row r="25" spans="1:81" x14ac:dyDescent="0.25">
      <c r="A25" s="230"/>
      <c r="B25" s="254" t="s">
        <v>241</v>
      </c>
      <c r="C25" s="41" t="s">
        <v>239</v>
      </c>
      <c r="D25" s="131" t="s">
        <v>255</v>
      </c>
      <c r="E25" s="42" t="s">
        <v>39</v>
      </c>
      <c r="F25" s="98">
        <v>8</v>
      </c>
      <c r="G25" s="98">
        <v>142</v>
      </c>
      <c r="H25" s="43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1" t="s">
        <v>40</v>
      </c>
      <c r="V25" s="32"/>
      <c r="W25" s="31" t="s">
        <v>40</v>
      </c>
      <c r="X25" s="32"/>
      <c r="Y25" s="32"/>
      <c r="Z25" s="32"/>
      <c r="AA25" s="32"/>
      <c r="AB25" s="32"/>
      <c r="AC25" s="32"/>
      <c r="AD25" s="31" t="s">
        <v>40</v>
      </c>
      <c r="AE25" s="31" t="s">
        <v>40</v>
      </c>
      <c r="AF25" s="31" t="s">
        <v>40</v>
      </c>
      <c r="AG25" s="31" t="s">
        <v>40</v>
      </c>
      <c r="AH25" s="31" t="s">
        <v>40</v>
      </c>
      <c r="AI25" s="31" t="s">
        <v>40</v>
      </c>
      <c r="AJ25" s="31" t="s">
        <v>40</v>
      </c>
      <c r="AK25" s="31" t="s">
        <v>40</v>
      </c>
      <c r="AL25" s="31" t="s">
        <v>40</v>
      </c>
      <c r="AM25" s="31" t="s">
        <v>40</v>
      </c>
      <c r="AN25" s="31" t="s">
        <v>40</v>
      </c>
      <c r="AO25" s="31" t="s">
        <v>40</v>
      </c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167"/>
      <c r="CB25" s="33"/>
      <c r="CC25" s="136"/>
    </row>
    <row r="26" spans="1:81" x14ac:dyDescent="0.25">
      <c r="A26" s="230"/>
      <c r="B26" s="254"/>
      <c r="C26" s="41" t="s">
        <v>251</v>
      </c>
      <c r="D26" s="128" t="s">
        <v>256</v>
      </c>
      <c r="E26" s="42" t="s">
        <v>39</v>
      </c>
      <c r="F26" s="98">
        <v>7</v>
      </c>
      <c r="G26" s="98">
        <v>138</v>
      </c>
      <c r="H26" s="43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146"/>
      <c r="V26" s="32"/>
      <c r="W26" s="32"/>
      <c r="X26" s="32"/>
      <c r="Y26" s="32"/>
      <c r="Z26" s="32"/>
      <c r="AA26" s="32"/>
      <c r="AB26" s="32"/>
      <c r="AC26" s="32"/>
      <c r="AD26" s="31"/>
      <c r="AE26" s="31" t="s">
        <v>40</v>
      </c>
      <c r="AF26" s="31" t="s">
        <v>40</v>
      </c>
      <c r="AG26" s="31" t="s">
        <v>40</v>
      </c>
      <c r="AH26" s="31"/>
      <c r="AI26" s="31"/>
      <c r="AJ26" s="31"/>
      <c r="AK26" s="31"/>
      <c r="AL26" s="31"/>
      <c r="AM26" s="31"/>
      <c r="AN26" s="31"/>
      <c r="AO26" s="31" t="s">
        <v>40</v>
      </c>
      <c r="AP26" s="31" t="s">
        <v>40</v>
      </c>
      <c r="AQ26" s="32"/>
      <c r="AR26" s="31" t="s">
        <v>40</v>
      </c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167"/>
      <c r="CA26" s="167"/>
      <c r="CB26" s="33"/>
      <c r="CC26" s="136"/>
    </row>
    <row r="27" spans="1:81" ht="15.75" thickBot="1" x14ac:dyDescent="0.3">
      <c r="A27" s="230"/>
      <c r="B27" s="255"/>
      <c r="C27" s="67" t="s">
        <v>238</v>
      </c>
      <c r="D27" s="211" t="s">
        <v>258</v>
      </c>
      <c r="E27" s="47" t="s">
        <v>39</v>
      </c>
      <c r="F27" s="99">
        <v>6</v>
      </c>
      <c r="G27" s="99">
        <v>138</v>
      </c>
      <c r="H27" s="48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153"/>
      <c r="V27" s="49"/>
      <c r="W27" s="49"/>
      <c r="X27" s="49"/>
      <c r="Y27" s="49"/>
      <c r="Z27" s="49"/>
      <c r="AA27" s="49"/>
      <c r="AB27" s="49"/>
      <c r="AC27" s="49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49"/>
      <c r="AP27" s="50"/>
      <c r="AQ27" s="50" t="s">
        <v>40</v>
      </c>
      <c r="AR27" s="49"/>
      <c r="AS27" s="50" t="s">
        <v>40</v>
      </c>
      <c r="AT27" s="49"/>
      <c r="AU27" s="49"/>
      <c r="AV27" s="50" t="s">
        <v>40</v>
      </c>
      <c r="AW27" s="50" t="s">
        <v>40</v>
      </c>
      <c r="AX27" s="49"/>
      <c r="AY27" s="50" t="s">
        <v>40</v>
      </c>
      <c r="AZ27" s="50" t="s">
        <v>40</v>
      </c>
      <c r="BA27" s="50" t="s">
        <v>40</v>
      </c>
      <c r="BB27" s="50" t="s">
        <v>40</v>
      </c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170"/>
      <c r="CA27" s="170"/>
      <c r="CB27" s="51"/>
      <c r="CC27" s="136"/>
    </row>
    <row r="28" spans="1:81" x14ac:dyDescent="0.25">
      <c r="A28" s="231" t="s">
        <v>55</v>
      </c>
      <c r="B28" s="208"/>
      <c r="C28" s="20" t="s">
        <v>56</v>
      </c>
      <c r="D28" s="124" t="s">
        <v>233</v>
      </c>
      <c r="E28" s="22" t="s">
        <v>39</v>
      </c>
      <c r="F28" s="95"/>
      <c r="G28" s="95"/>
      <c r="H28" s="23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5" t="s">
        <v>40</v>
      </c>
      <c r="V28" s="24"/>
      <c r="W28" s="25" t="s">
        <v>40</v>
      </c>
      <c r="X28" s="24"/>
      <c r="Y28" s="24"/>
      <c r="Z28" s="24"/>
      <c r="AA28" s="24"/>
      <c r="AB28" s="24"/>
      <c r="AC28" s="24"/>
      <c r="AD28" s="24"/>
      <c r="AE28" s="25" t="s">
        <v>40</v>
      </c>
      <c r="AF28" s="25" t="s">
        <v>40</v>
      </c>
      <c r="AG28" s="25" t="s">
        <v>40</v>
      </c>
      <c r="AH28" s="24"/>
      <c r="AI28" s="25" t="s">
        <v>40</v>
      </c>
      <c r="AJ28" s="25" t="s">
        <v>40</v>
      </c>
      <c r="AK28" s="24"/>
      <c r="AL28" s="25" t="s">
        <v>40</v>
      </c>
      <c r="AM28" s="25" t="s">
        <v>40</v>
      </c>
      <c r="AN28" s="25" t="s">
        <v>40</v>
      </c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166"/>
      <c r="CA28" s="166"/>
      <c r="CB28" s="26"/>
      <c r="CC28" s="136"/>
    </row>
    <row r="29" spans="1:81" x14ac:dyDescent="0.25">
      <c r="A29" s="232"/>
      <c r="B29" s="195"/>
      <c r="C29" s="27" t="s">
        <v>57</v>
      </c>
      <c r="D29" s="125" t="s">
        <v>234</v>
      </c>
      <c r="E29" s="29" t="s">
        <v>58</v>
      </c>
      <c r="F29" s="96"/>
      <c r="G29" s="96"/>
      <c r="H29" s="30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1" t="s">
        <v>40</v>
      </c>
      <c r="U29" s="141"/>
      <c r="V29" s="31" t="s">
        <v>40</v>
      </c>
      <c r="W29" s="31"/>
      <c r="X29" s="32"/>
      <c r="Y29" s="32"/>
      <c r="Z29" s="32"/>
      <c r="AA29" s="32"/>
      <c r="AB29" s="32"/>
      <c r="AC29" s="32"/>
      <c r="AD29" s="32"/>
      <c r="AE29" s="31"/>
      <c r="AF29" s="31"/>
      <c r="AG29" s="31"/>
      <c r="AH29" s="32"/>
      <c r="AI29" s="31"/>
      <c r="AJ29" s="31"/>
      <c r="AK29" s="32"/>
      <c r="AL29" s="31"/>
      <c r="AM29" s="31"/>
      <c r="AN29" s="31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167"/>
      <c r="CA29" s="167"/>
      <c r="CB29" s="33"/>
      <c r="CC29" s="136"/>
    </row>
    <row r="30" spans="1:81" ht="15.75" thickBot="1" x14ac:dyDescent="0.3">
      <c r="A30" s="233"/>
      <c r="B30" s="209"/>
      <c r="C30" s="34" t="s">
        <v>59</v>
      </c>
      <c r="D30" s="126" t="s">
        <v>235</v>
      </c>
      <c r="E30" s="36" t="s">
        <v>58</v>
      </c>
      <c r="F30" s="97"/>
      <c r="G30" s="97"/>
      <c r="H30" s="37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147"/>
      <c r="V30" s="38"/>
      <c r="W30" s="38"/>
      <c r="X30" s="39" t="s">
        <v>40</v>
      </c>
      <c r="Y30" s="39" t="s">
        <v>40</v>
      </c>
      <c r="Z30" s="39" t="s">
        <v>40</v>
      </c>
      <c r="AA30" s="39" t="s">
        <v>40</v>
      </c>
      <c r="AB30" s="38"/>
      <c r="AC30" s="38"/>
      <c r="AD30" s="38"/>
      <c r="AE30" s="39"/>
      <c r="AF30" s="39"/>
      <c r="AG30" s="39"/>
      <c r="AH30" s="38"/>
      <c r="AI30" s="39"/>
      <c r="AJ30" s="39"/>
      <c r="AK30" s="38"/>
      <c r="AL30" s="39"/>
      <c r="AM30" s="39"/>
      <c r="AN30" s="39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168"/>
      <c r="CA30" s="168"/>
      <c r="CB30" s="40"/>
      <c r="CC30" s="136"/>
    </row>
    <row r="31" spans="1:81" x14ac:dyDescent="0.25">
      <c r="A31" s="222">
        <v>500</v>
      </c>
      <c r="B31" s="155"/>
      <c r="C31" s="185" t="s">
        <v>60</v>
      </c>
      <c r="D31" s="68" t="s">
        <v>154</v>
      </c>
      <c r="E31" s="69" t="s">
        <v>61</v>
      </c>
      <c r="F31" s="100"/>
      <c r="G31" s="100"/>
      <c r="H31" s="70" t="s">
        <v>40</v>
      </c>
      <c r="I31" s="101"/>
      <c r="J31" s="25" t="s">
        <v>40</v>
      </c>
      <c r="K31" s="25" t="s">
        <v>40</v>
      </c>
      <c r="L31" s="3"/>
      <c r="M31" s="3"/>
      <c r="N31" s="3"/>
      <c r="O31" s="3"/>
      <c r="P31" s="3"/>
      <c r="Q31" s="3"/>
      <c r="R31" s="3"/>
      <c r="S31" s="3"/>
      <c r="T31" s="3"/>
      <c r="U31" s="140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162"/>
      <c r="CA31" s="162"/>
      <c r="CB31" s="4"/>
      <c r="CC31" s="133"/>
    </row>
    <row r="32" spans="1:81" ht="15.75" thickBot="1" x14ac:dyDescent="0.3">
      <c r="A32" s="223"/>
      <c r="B32" s="158"/>
      <c r="C32" s="184" t="s">
        <v>62</v>
      </c>
      <c r="D32" s="71" t="s">
        <v>155</v>
      </c>
      <c r="E32" s="72" t="s">
        <v>39</v>
      </c>
      <c r="F32" s="103"/>
      <c r="G32" s="103"/>
      <c r="H32" s="73"/>
      <c r="I32" s="74"/>
      <c r="J32" s="74"/>
      <c r="K32" s="74"/>
      <c r="L32" s="74"/>
      <c r="M32" s="74"/>
      <c r="N32" s="39" t="s">
        <v>40</v>
      </c>
      <c r="O32" s="74"/>
      <c r="P32" s="39" t="s">
        <v>40</v>
      </c>
      <c r="Q32" s="39" t="s">
        <v>40</v>
      </c>
      <c r="R32" s="39" t="s">
        <v>40</v>
      </c>
      <c r="S32" s="39" t="s">
        <v>40</v>
      </c>
      <c r="T32" s="74"/>
      <c r="U32" s="149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173"/>
      <c r="CA32" s="173"/>
      <c r="CB32" s="75"/>
      <c r="CC32" s="133"/>
    </row>
    <row r="33" spans="1:81" x14ac:dyDescent="0.25">
      <c r="A33" s="222" t="s">
        <v>63</v>
      </c>
      <c r="B33" s="155"/>
      <c r="C33" s="185" t="s">
        <v>64</v>
      </c>
      <c r="D33" s="68" t="s">
        <v>156</v>
      </c>
      <c r="E33" s="69" t="s">
        <v>39</v>
      </c>
      <c r="F33" s="104">
        <v>5</v>
      </c>
      <c r="G33" s="104"/>
      <c r="H33" s="76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154"/>
      <c r="V33" s="77"/>
      <c r="W33" s="77"/>
      <c r="X33" s="77"/>
      <c r="Y33" s="77"/>
      <c r="Z33" s="77"/>
      <c r="AA33" s="77"/>
      <c r="AB33" s="77"/>
      <c r="AC33" s="77"/>
      <c r="AD33" s="77"/>
      <c r="AE33" s="66" t="s">
        <v>40</v>
      </c>
      <c r="AF33" s="66" t="s">
        <v>40</v>
      </c>
      <c r="AG33" s="66" t="s">
        <v>40</v>
      </c>
      <c r="AH33" s="66" t="s">
        <v>40</v>
      </c>
      <c r="AI33" s="77"/>
      <c r="AJ33" s="3"/>
      <c r="AK33" s="77"/>
      <c r="AL33" s="77"/>
      <c r="AM33" s="77"/>
      <c r="AN33" s="3"/>
      <c r="AO33" s="78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174"/>
      <c r="CA33" s="174"/>
      <c r="CB33" s="79"/>
      <c r="CC33" s="133"/>
    </row>
    <row r="34" spans="1:81" x14ac:dyDescent="0.25">
      <c r="A34" s="226"/>
      <c r="B34" s="157"/>
      <c r="C34" s="183" t="s">
        <v>65</v>
      </c>
      <c r="D34" s="80" t="s">
        <v>157</v>
      </c>
      <c r="E34" s="81" t="s">
        <v>61</v>
      </c>
      <c r="F34" s="105">
        <v>5</v>
      </c>
      <c r="G34" s="105"/>
      <c r="H34" s="5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141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31" t="s">
        <v>40</v>
      </c>
      <c r="AK34" s="31" t="s">
        <v>40</v>
      </c>
      <c r="AL34" s="31" t="s">
        <v>40</v>
      </c>
      <c r="AM34" s="6"/>
      <c r="AN34" s="31" t="s">
        <v>40</v>
      </c>
      <c r="AO34" s="82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163"/>
      <c r="CA34" s="163"/>
      <c r="CB34" s="7"/>
      <c r="CC34" s="133"/>
    </row>
    <row r="35" spans="1:81" x14ac:dyDescent="0.25">
      <c r="A35" s="226"/>
      <c r="B35" s="157"/>
      <c r="C35" s="183" t="s">
        <v>66</v>
      </c>
      <c r="D35" s="80" t="s">
        <v>158</v>
      </c>
      <c r="E35" s="81" t="s">
        <v>39</v>
      </c>
      <c r="F35" s="105">
        <v>7</v>
      </c>
      <c r="G35" s="105"/>
      <c r="H35" s="5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31" t="s">
        <v>40</v>
      </c>
      <c r="U35" s="141"/>
      <c r="V35" s="31" t="s">
        <v>40</v>
      </c>
      <c r="W35" s="31"/>
      <c r="X35" s="6"/>
      <c r="Y35" s="6"/>
      <c r="Z35" s="6"/>
      <c r="AA35" s="6"/>
      <c r="AB35" s="6"/>
      <c r="AC35" s="31" t="s">
        <v>40</v>
      </c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82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163"/>
      <c r="CA35" s="163"/>
      <c r="CB35" s="7"/>
      <c r="CC35" s="133"/>
    </row>
    <row r="36" spans="1:81" x14ac:dyDescent="0.25">
      <c r="A36" s="226"/>
      <c r="B36" s="157"/>
      <c r="C36" s="183" t="s">
        <v>67</v>
      </c>
      <c r="D36" s="80" t="s">
        <v>159</v>
      </c>
      <c r="E36" s="81" t="s">
        <v>39</v>
      </c>
      <c r="F36" s="105">
        <v>7</v>
      </c>
      <c r="G36" s="105"/>
      <c r="H36" s="5"/>
      <c r="I36" s="6"/>
      <c r="J36" s="6"/>
      <c r="K36" s="6"/>
      <c r="L36" s="6"/>
      <c r="M36" s="6"/>
      <c r="N36" s="83"/>
      <c r="O36" s="6"/>
      <c r="P36" s="6"/>
      <c r="Q36" s="6"/>
      <c r="R36" s="6"/>
      <c r="S36" s="6"/>
      <c r="T36" s="6"/>
      <c r="U36" s="141"/>
      <c r="V36" s="6"/>
      <c r="W36" s="6"/>
      <c r="X36" s="83"/>
      <c r="Y36" s="83"/>
      <c r="Z36" s="31" t="s">
        <v>40</v>
      </c>
      <c r="AA36" s="31" t="s">
        <v>40</v>
      </c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82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163"/>
      <c r="CA36" s="163"/>
      <c r="CB36" s="7"/>
      <c r="CC36" s="133"/>
    </row>
    <row r="37" spans="1:81" x14ac:dyDescent="0.25">
      <c r="A37" s="226"/>
      <c r="B37" s="157"/>
      <c r="C37" s="183" t="s">
        <v>68</v>
      </c>
      <c r="D37" s="80" t="s">
        <v>160</v>
      </c>
      <c r="E37" s="81" t="s">
        <v>39</v>
      </c>
      <c r="F37" s="105">
        <v>7</v>
      </c>
      <c r="G37" s="105"/>
      <c r="H37" s="5"/>
      <c r="I37" s="6"/>
      <c r="J37" s="6"/>
      <c r="K37" s="6"/>
      <c r="L37" s="6"/>
      <c r="M37" s="6"/>
      <c r="N37" s="31" t="s">
        <v>40</v>
      </c>
      <c r="O37" s="6"/>
      <c r="P37" s="6"/>
      <c r="Q37" s="31" t="s">
        <v>40</v>
      </c>
      <c r="R37" s="6"/>
      <c r="S37" s="6"/>
      <c r="T37" s="6"/>
      <c r="U37" s="141"/>
      <c r="V37" s="6"/>
      <c r="W37" s="6"/>
      <c r="X37" s="31" t="s">
        <v>40</v>
      </c>
      <c r="Y37" s="31" t="s">
        <v>40</v>
      </c>
      <c r="Z37" s="31"/>
      <c r="AA37" s="31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82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163"/>
      <c r="CA37" s="163"/>
      <c r="CB37" s="7"/>
      <c r="CC37" s="133"/>
    </row>
    <row r="38" spans="1:81" x14ac:dyDescent="0.25">
      <c r="A38" s="226"/>
      <c r="B38" s="157"/>
      <c r="C38" s="183" t="s">
        <v>69</v>
      </c>
      <c r="D38" s="80" t="s">
        <v>161</v>
      </c>
      <c r="E38" s="81" t="s">
        <v>39</v>
      </c>
      <c r="F38" s="105">
        <v>7</v>
      </c>
      <c r="G38" s="105"/>
      <c r="H38" s="5"/>
      <c r="I38" s="6"/>
      <c r="J38" s="6"/>
      <c r="K38" s="6"/>
      <c r="L38" s="6"/>
      <c r="M38" s="31" t="s">
        <v>40</v>
      </c>
      <c r="N38" s="6"/>
      <c r="O38" s="6"/>
      <c r="P38" s="31" t="s">
        <v>40</v>
      </c>
      <c r="Q38" s="6"/>
      <c r="R38" s="31" t="s">
        <v>40</v>
      </c>
      <c r="S38" s="31" t="s">
        <v>40</v>
      </c>
      <c r="T38" s="6"/>
      <c r="U38" s="141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82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163"/>
      <c r="CA38" s="163"/>
      <c r="CB38" s="7"/>
      <c r="CC38" s="133"/>
    </row>
    <row r="39" spans="1:81" x14ac:dyDescent="0.25">
      <c r="A39" s="226"/>
      <c r="B39" s="157"/>
      <c r="C39" s="183" t="s">
        <v>70</v>
      </c>
      <c r="D39" s="80" t="s">
        <v>162</v>
      </c>
      <c r="E39" s="81" t="s">
        <v>39</v>
      </c>
      <c r="F39" s="105">
        <v>6</v>
      </c>
      <c r="G39" s="105"/>
      <c r="H39" s="5"/>
      <c r="I39" s="6"/>
      <c r="J39" s="6"/>
      <c r="K39" s="6"/>
      <c r="L39" s="6"/>
      <c r="M39" s="6"/>
      <c r="N39" s="6"/>
      <c r="O39" s="31" t="s">
        <v>40</v>
      </c>
      <c r="P39" s="6"/>
      <c r="Q39" s="31"/>
      <c r="R39" s="6"/>
      <c r="S39" s="6"/>
      <c r="T39" s="6"/>
      <c r="U39" s="31" t="s">
        <v>40</v>
      </c>
      <c r="V39" s="31" t="s">
        <v>40</v>
      </c>
      <c r="W39" s="31" t="s">
        <v>40</v>
      </c>
      <c r="X39" s="6"/>
      <c r="Y39" s="6"/>
      <c r="Z39" s="6"/>
      <c r="AA39" s="6"/>
      <c r="AB39" s="31" t="s">
        <v>40</v>
      </c>
      <c r="AC39" s="31" t="s">
        <v>40</v>
      </c>
      <c r="AD39" s="31" t="s">
        <v>40</v>
      </c>
      <c r="AE39" s="6"/>
      <c r="AF39" s="6"/>
      <c r="AG39" s="6"/>
      <c r="AH39" s="6"/>
      <c r="AI39" s="31" t="s">
        <v>40</v>
      </c>
      <c r="AJ39" s="6"/>
      <c r="AK39" s="6"/>
      <c r="AL39" s="6"/>
      <c r="AM39" s="6"/>
      <c r="AN39" s="6"/>
      <c r="AO39" s="82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163"/>
      <c r="CA39" s="163"/>
      <c r="CB39" s="7"/>
      <c r="CC39" s="133"/>
    </row>
    <row r="40" spans="1:81" ht="15.75" thickBot="1" x14ac:dyDescent="0.3">
      <c r="A40" s="226"/>
      <c r="B40" s="157"/>
      <c r="C40" s="184" t="s">
        <v>71</v>
      </c>
      <c r="D40" s="71" t="s">
        <v>163</v>
      </c>
      <c r="E40" s="72" t="s">
        <v>61</v>
      </c>
      <c r="F40" s="103">
        <v>8</v>
      </c>
      <c r="G40" s="103"/>
      <c r="H40" s="73"/>
      <c r="I40" s="74"/>
      <c r="J40" s="39" t="s">
        <v>40</v>
      </c>
      <c r="K40" s="39" t="s">
        <v>40</v>
      </c>
      <c r="L40" s="39" t="s">
        <v>40</v>
      </c>
      <c r="M40" s="39" t="s">
        <v>40</v>
      </c>
      <c r="N40" s="74"/>
      <c r="O40" s="74"/>
      <c r="P40" s="74"/>
      <c r="Q40" s="74"/>
      <c r="R40" s="74"/>
      <c r="S40" s="74"/>
      <c r="T40" s="74"/>
      <c r="U40" s="149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8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173"/>
      <c r="CA40" s="173"/>
      <c r="CB40" s="75"/>
      <c r="CC40" s="133"/>
    </row>
    <row r="41" spans="1:81" x14ac:dyDescent="0.25">
      <c r="A41" s="222" t="s">
        <v>72</v>
      </c>
      <c r="B41" s="155"/>
      <c r="C41" s="185" t="s">
        <v>73</v>
      </c>
      <c r="D41" s="68" t="s">
        <v>164</v>
      </c>
      <c r="E41" s="69" t="s">
        <v>58</v>
      </c>
      <c r="F41" s="104">
        <v>6</v>
      </c>
      <c r="G41" s="104"/>
      <c r="H41" s="76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154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8"/>
      <c r="AP41" s="77"/>
      <c r="AQ41" s="66" t="s">
        <v>40</v>
      </c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174"/>
      <c r="CA41" s="174"/>
      <c r="CB41" s="79"/>
      <c r="CC41" s="133"/>
    </row>
    <row r="42" spans="1:81" x14ac:dyDescent="0.25">
      <c r="A42" s="226"/>
      <c r="B42" s="157"/>
      <c r="C42" s="186" t="s">
        <v>74</v>
      </c>
      <c r="D42" s="113" t="s">
        <v>165</v>
      </c>
      <c r="E42" s="81" t="s">
        <v>39</v>
      </c>
      <c r="F42" s="105">
        <v>8</v>
      </c>
      <c r="G42" s="105"/>
      <c r="H42" s="5"/>
      <c r="I42" s="31" t="s">
        <v>40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31" t="s">
        <v>40</v>
      </c>
      <c r="U42" s="141"/>
      <c r="V42" s="31" t="s">
        <v>40</v>
      </c>
      <c r="W42" s="31"/>
      <c r="X42" s="6"/>
      <c r="Y42" s="6"/>
      <c r="Z42" s="6"/>
      <c r="AA42" s="6"/>
      <c r="AB42" s="6"/>
      <c r="AC42" s="31" t="s">
        <v>40</v>
      </c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82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163"/>
      <c r="CA42" s="163"/>
      <c r="CB42" s="7"/>
      <c r="CC42" s="133"/>
    </row>
    <row r="43" spans="1:81" x14ac:dyDescent="0.25">
      <c r="A43" s="226"/>
      <c r="B43" s="157"/>
      <c r="C43" s="183" t="s">
        <v>75</v>
      </c>
      <c r="D43" s="80" t="s">
        <v>166</v>
      </c>
      <c r="E43" s="81" t="s">
        <v>58</v>
      </c>
      <c r="F43" s="105">
        <v>7</v>
      </c>
      <c r="G43" s="105"/>
      <c r="H43" s="5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141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31" t="s">
        <v>40</v>
      </c>
      <c r="AL43" s="31" t="s">
        <v>40</v>
      </c>
      <c r="AM43" s="6"/>
      <c r="AN43" s="6"/>
      <c r="AO43" s="85" t="s">
        <v>40</v>
      </c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163"/>
      <c r="CA43" s="163"/>
      <c r="CB43" s="7"/>
      <c r="CC43" s="133"/>
    </row>
    <row r="44" spans="1:81" x14ac:dyDescent="0.25">
      <c r="A44" s="226"/>
      <c r="B44" s="157"/>
      <c r="C44" s="183" t="s">
        <v>76</v>
      </c>
      <c r="D44" s="80" t="s">
        <v>167</v>
      </c>
      <c r="E44" s="81" t="s">
        <v>77</v>
      </c>
      <c r="F44" s="105">
        <v>10</v>
      </c>
      <c r="G44" s="105"/>
      <c r="H44" s="5"/>
      <c r="I44" s="6"/>
      <c r="J44" s="6"/>
      <c r="K44" s="6"/>
      <c r="L44" s="6"/>
      <c r="M44" s="6"/>
      <c r="N44" s="31" t="s">
        <v>40</v>
      </c>
      <c r="O44" s="6"/>
      <c r="P44" s="31" t="s">
        <v>40</v>
      </c>
      <c r="Q44" s="31" t="s">
        <v>40</v>
      </c>
      <c r="R44" s="6"/>
      <c r="S44" s="6"/>
      <c r="T44" s="6"/>
      <c r="U44" s="141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82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163"/>
      <c r="CA44" s="163"/>
      <c r="CB44" s="7"/>
      <c r="CC44" s="133"/>
    </row>
    <row r="45" spans="1:81" x14ac:dyDescent="0.25">
      <c r="A45" s="226"/>
      <c r="B45" s="157"/>
      <c r="C45" s="183" t="s">
        <v>78</v>
      </c>
      <c r="D45" s="80" t="s">
        <v>168</v>
      </c>
      <c r="E45" s="81" t="s">
        <v>39</v>
      </c>
      <c r="F45" s="105">
        <v>8</v>
      </c>
      <c r="G45" s="105"/>
      <c r="H45" s="5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31" t="s">
        <v>40</v>
      </c>
      <c r="V45" s="6"/>
      <c r="W45" s="31" t="s">
        <v>40</v>
      </c>
      <c r="X45" s="6"/>
      <c r="Y45" s="6"/>
      <c r="Z45" s="86"/>
      <c r="AA45" s="86"/>
      <c r="AB45" s="6"/>
      <c r="AC45" s="31" t="s">
        <v>40</v>
      </c>
      <c r="AD45" s="31" t="s">
        <v>40</v>
      </c>
      <c r="AE45" s="6"/>
      <c r="AF45" s="6"/>
      <c r="AG45" s="6"/>
      <c r="AH45" s="6"/>
      <c r="AI45" s="31" t="s">
        <v>40</v>
      </c>
      <c r="AJ45" s="6"/>
      <c r="AK45" s="6"/>
      <c r="AL45" s="6"/>
      <c r="AM45" s="6"/>
      <c r="AN45" s="6"/>
      <c r="AO45" s="82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163"/>
      <c r="CA45" s="163"/>
      <c r="CB45" s="7"/>
      <c r="CC45" s="133"/>
    </row>
    <row r="46" spans="1:81" x14ac:dyDescent="0.25">
      <c r="A46" s="226"/>
      <c r="B46" s="157"/>
      <c r="C46" s="183" t="s">
        <v>79</v>
      </c>
      <c r="D46" s="80" t="s">
        <v>169</v>
      </c>
      <c r="E46" s="81" t="s">
        <v>39</v>
      </c>
      <c r="F46" s="105">
        <v>7</v>
      </c>
      <c r="G46" s="105"/>
      <c r="H46" s="5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141"/>
      <c r="V46" s="6"/>
      <c r="W46" s="6"/>
      <c r="X46" s="6"/>
      <c r="Y46" s="6"/>
      <c r="Z46" s="6"/>
      <c r="AA46" s="6"/>
      <c r="AB46" s="6"/>
      <c r="AC46" s="6"/>
      <c r="AD46" s="6"/>
      <c r="AE46" s="31" t="s">
        <v>40</v>
      </c>
      <c r="AF46" s="31" t="s">
        <v>40</v>
      </c>
      <c r="AG46" s="31" t="s">
        <v>40</v>
      </c>
      <c r="AH46" s="31" t="s">
        <v>40</v>
      </c>
      <c r="AI46" s="6"/>
      <c r="AJ46" s="31" t="s">
        <v>40</v>
      </c>
      <c r="AK46" s="6"/>
      <c r="AL46" s="6"/>
      <c r="AM46" s="31" t="s">
        <v>40</v>
      </c>
      <c r="AN46" s="31" t="s">
        <v>40</v>
      </c>
      <c r="AO46" s="85" t="s">
        <v>40</v>
      </c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163"/>
      <c r="CA46" s="163"/>
      <c r="CB46" s="7"/>
      <c r="CC46" s="133"/>
    </row>
    <row r="47" spans="1:81" ht="15.75" thickBot="1" x14ac:dyDescent="0.3">
      <c r="A47" s="223"/>
      <c r="B47" s="158"/>
      <c r="C47" s="184" t="s">
        <v>80</v>
      </c>
      <c r="D47" s="71" t="s">
        <v>170</v>
      </c>
      <c r="E47" s="72" t="s">
        <v>77</v>
      </c>
      <c r="F47" s="103">
        <v>7</v>
      </c>
      <c r="G47" s="103"/>
      <c r="H47" s="73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149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8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173"/>
      <c r="CA47" s="173"/>
      <c r="CB47" s="75"/>
      <c r="CC47" s="133"/>
    </row>
    <row r="48" spans="1:81" x14ac:dyDescent="0.25">
      <c r="A48" s="226" t="s">
        <v>81</v>
      </c>
      <c r="B48" s="157"/>
      <c r="C48" s="185" t="s">
        <v>82</v>
      </c>
      <c r="D48" s="68" t="s">
        <v>171</v>
      </c>
      <c r="E48" s="69" t="s">
        <v>39</v>
      </c>
      <c r="F48" s="104">
        <v>6</v>
      </c>
      <c r="G48" s="114">
        <f>F48*2*AZ3/PI()</f>
        <v>145.53127996322911</v>
      </c>
      <c r="H48" s="76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154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8"/>
      <c r="AP48" s="77"/>
      <c r="AQ48" s="77"/>
      <c r="AR48" s="77"/>
      <c r="AS48" s="77"/>
      <c r="AT48" s="77"/>
      <c r="AU48" s="77"/>
      <c r="AV48" s="66" t="s">
        <v>40</v>
      </c>
      <c r="AW48" s="31" t="s">
        <v>40</v>
      </c>
      <c r="AX48" s="77"/>
      <c r="AY48" s="77"/>
      <c r="AZ48" s="66" t="s">
        <v>40</v>
      </c>
      <c r="BA48" s="66" t="s">
        <v>40</v>
      </c>
      <c r="BB48" s="66" t="s">
        <v>40</v>
      </c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174"/>
      <c r="CA48" s="174"/>
      <c r="CB48" s="79"/>
      <c r="CC48" s="133"/>
    </row>
    <row r="49" spans="1:81" x14ac:dyDescent="0.25">
      <c r="A49" s="226"/>
      <c r="B49" s="157"/>
      <c r="C49" s="183" t="s">
        <v>83</v>
      </c>
      <c r="D49" s="80" t="s">
        <v>172</v>
      </c>
      <c r="E49" s="81" t="s">
        <v>61</v>
      </c>
      <c r="F49" s="105">
        <v>5</v>
      </c>
      <c r="G49" s="114">
        <f>F49*2*AT3/PI()</f>
        <v>159.15494309189535</v>
      </c>
      <c r="H49" s="5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141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82"/>
      <c r="AP49" s="6"/>
      <c r="AQ49" s="6"/>
      <c r="AR49" s="6"/>
      <c r="AS49" s="6"/>
      <c r="AT49" s="31" t="s">
        <v>40</v>
      </c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163"/>
      <c r="CA49" s="163"/>
      <c r="CB49" s="7"/>
      <c r="CC49" s="133"/>
    </row>
    <row r="50" spans="1:81" x14ac:dyDescent="0.25">
      <c r="A50" s="226"/>
      <c r="B50" s="157"/>
      <c r="C50" s="183" t="s">
        <v>84</v>
      </c>
      <c r="D50" s="80" t="s">
        <v>159</v>
      </c>
      <c r="E50" s="81" t="s">
        <v>77</v>
      </c>
      <c r="F50" s="105">
        <v>10</v>
      </c>
      <c r="G50" s="114">
        <f>F50*2*Z3/PI()</f>
        <v>152.78874536821954</v>
      </c>
      <c r="H50" s="5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141"/>
      <c r="V50" s="6"/>
      <c r="W50" s="6"/>
      <c r="X50" s="6"/>
      <c r="Y50" s="6"/>
      <c r="Z50" s="31" t="s">
        <v>40</v>
      </c>
      <c r="AA50" s="31" t="s">
        <v>40</v>
      </c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82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163"/>
      <c r="CA50" s="163"/>
      <c r="CB50" s="7"/>
      <c r="CC50" s="133"/>
    </row>
    <row r="51" spans="1:81" x14ac:dyDescent="0.25">
      <c r="A51" s="226"/>
      <c r="B51" s="157"/>
      <c r="C51" s="183" t="s">
        <v>85</v>
      </c>
      <c r="D51" s="80" t="s">
        <v>173</v>
      </c>
      <c r="E51" s="81" t="s">
        <v>58</v>
      </c>
      <c r="F51" s="105">
        <v>9</v>
      </c>
      <c r="G51" s="114">
        <f>F51*2*T3/PI()</f>
        <v>145.53127996322911</v>
      </c>
      <c r="H51" s="5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31" t="s">
        <v>40</v>
      </c>
      <c r="U51" s="141"/>
      <c r="V51" s="31" t="s">
        <v>40</v>
      </c>
      <c r="W51" s="31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82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163"/>
      <c r="CA51" s="163"/>
      <c r="CB51" s="7"/>
      <c r="CC51" s="133"/>
    </row>
    <row r="52" spans="1:81" x14ac:dyDescent="0.25">
      <c r="A52" s="226"/>
      <c r="B52" s="157"/>
      <c r="C52" s="183" t="s">
        <v>86</v>
      </c>
      <c r="D52" s="80" t="s">
        <v>174</v>
      </c>
      <c r="E52" s="81" t="s">
        <v>58</v>
      </c>
      <c r="F52" s="105">
        <v>7</v>
      </c>
      <c r="G52" s="114">
        <f>F52*2*AP3/PI()</f>
        <v>146.16789973559665</v>
      </c>
      <c r="H52" s="5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141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82"/>
      <c r="AP52" s="31" t="s">
        <v>40</v>
      </c>
      <c r="AQ52" s="6"/>
      <c r="AR52" s="31" t="s">
        <v>40</v>
      </c>
      <c r="AS52" s="6"/>
      <c r="AT52" s="6"/>
      <c r="AU52" s="31" t="s">
        <v>40</v>
      </c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163"/>
      <c r="CA52" s="163"/>
      <c r="CB52" s="7"/>
      <c r="CC52" s="133"/>
    </row>
    <row r="53" spans="1:81" x14ac:dyDescent="0.25">
      <c r="A53" s="226"/>
      <c r="B53" s="157"/>
      <c r="C53" s="183" t="s">
        <v>87</v>
      </c>
      <c r="D53" s="80" t="s">
        <v>175</v>
      </c>
      <c r="E53" s="81" t="s">
        <v>39</v>
      </c>
      <c r="F53" s="105">
        <v>7</v>
      </c>
      <c r="G53" s="114">
        <f>F53*2*AS3/PI()</f>
        <v>160.42818263663051</v>
      </c>
      <c r="H53" s="5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141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82"/>
      <c r="AP53" s="6"/>
      <c r="AQ53" s="31" t="s">
        <v>40</v>
      </c>
      <c r="AR53" s="6"/>
      <c r="AS53" s="31" t="s">
        <v>40</v>
      </c>
      <c r="AT53" s="6"/>
      <c r="AU53" s="6"/>
      <c r="AV53" s="6"/>
      <c r="AW53" s="6"/>
      <c r="AX53" s="6"/>
      <c r="AY53" s="31" t="s">
        <v>40</v>
      </c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163"/>
      <c r="CA53" s="163"/>
      <c r="CB53" s="7"/>
      <c r="CC53" s="133"/>
    </row>
    <row r="54" spans="1:81" x14ac:dyDescent="0.25">
      <c r="A54" s="226"/>
      <c r="B54" s="157"/>
      <c r="C54" s="183" t="s">
        <v>88</v>
      </c>
      <c r="D54" s="80" t="s">
        <v>176</v>
      </c>
      <c r="E54" s="81" t="s">
        <v>61</v>
      </c>
      <c r="F54" s="105">
        <v>5</v>
      </c>
      <c r="G54" s="114">
        <f>F54*2*BC3/PI()</f>
        <v>143.23944878270581</v>
      </c>
      <c r="H54" s="5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141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82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31" t="s">
        <v>40</v>
      </c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163"/>
      <c r="CA54" s="163"/>
      <c r="CB54" s="7"/>
      <c r="CC54" s="133"/>
    </row>
    <row r="55" spans="1:81" x14ac:dyDescent="0.25">
      <c r="A55" s="226"/>
      <c r="B55" s="157"/>
      <c r="C55" s="183" t="s">
        <v>89</v>
      </c>
      <c r="D55" s="80" t="s">
        <v>177</v>
      </c>
      <c r="E55" s="81" t="s">
        <v>39</v>
      </c>
      <c r="F55" s="105">
        <v>8</v>
      </c>
      <c r="G55" s="114">
        <f>F55*2*AC3/PI()</f>
        <v>137.50987083139756</v>
      </c>
      <c r="H55" s="5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31" t="s">
        <v>40</v>
      </c>
      <c r="V55" s="6"/>
      <c r="W55" s="31" t="s">
        <v>40</v>
      </c>
      <c r="X55" s="6"/>
      <c r="Y55" s="6"/>
      <c r="Z55" s="6"/>
      <c r="AA55" s="6"/>
      <c r="AB55" s="6"/>
      <c r="AC55" s="31" t="s">
        <v>40</v>
      </c>
      <c r="AD55" s="31" t="s">
        <v>40</v>
      </c>
      <c r="AE55" s="6"/>
      <c r="AF55" s="6"/>
      <c r="AG55" s="6"/>
      <c r="AH55" s="6"/>
      <c r="AI55" s="31" t="s">
        <v>40</v>
      </c>
      <c r="AJ55" s="6"/>
      <c r="AK55" s="6"/>
      <c r="AL55" s="6"/>
      <c r="AM55" s="6"/>
      <c r="AN55" s="6"/>
      <c r="AO55" s="82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163"/>
      <c r="CA55" s="163"/>
      <c r="CB55" s="7"/>
      <c r="CC55" s="133"/>
    </row>
    <row r="56" spans="1:81" x14ac:dyDescent="0.25">
      <c r="A56" s="226"/>
      <c r="B56" s="157"/>
      <c r="C56" s="183" t="s">
        <v>90</v>
      </c>
      <c r="D56" s="80" t="s">
        <v>178</v>
      </c>
      <c r="E56" s="81" t="s">
        <v>39</v>
      </c>
      <c r="F56" s="105">
        <v>8</v>
      </c>
      <c r="G56" s="114">
        <f>F56*2*AK3/PI()</f>
        <v>149.22367464296107</v>
      </c>
      <c r="H56" s="5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141"/>
      <c r="V56" s="6"/>
      <c r="W56" s="6"/>
      <c r="X56" s="6"/>
      <c r="Y56" s="6"/>
      <c r="Z56" s="6"/>
      <c r="AA56" s="6"/>
      <c r="AB56" s="6"/>
      <c r="AC56" s="6"/>
      <c r="AD56" s="6"/>
      <c r="AE56" s="31" t="s">
        <v>40</v>
      </c>
      <c r="AF56" s="31" t="s">
        <v>40</v>
      </c>
      <c r="AG56" s="31" t="s">
        <v>40</v>
      </c>
      <c r="AH56" s="31" t="s">
        <v>40</v>
      </c>
      <c r="AI56" s="6"/>
      <c r="AJ56" s="31" t="s">
        <v>40</v>
      </c>
      <c r="AK56" s="31" t="s">
        <v>40</v>
      </c>
      <c r="AL56" s="31" t="s">
        <v>40</v>
      </c>
      <c r="AM56" s="31" t="s">
        <v>40</v>
      </c>
      <c r="AN56" s="31" t="s">
        <v>40</v>
      </c>
      <c r="AO56" s="82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163"/>
      <c r="CA56" s="163"/>
      <c r="CB56" s="7"/>
      <c r="CC56" s="133"/>
    </row>
    <row r="57" spans="1:81" ht="15.75" thickBot="1" x14ac:dyDescent="0.3">
      <c r="A57" s="223"/>
      <c r="B57" s="158"/>
      <c r="C57" s="184" t="s">
        <v>91</v>
      </c>
      <c r="D57" s="71" t="s">
        <v>209</v>
      </c>
      <c r="E57" s="72" t="s">
        <v>58</v>
      </c>
      <c r="F57" s="103">
        <v>6</v>
      </c>
      <c r="G57" s="115">
        <f>F57*2*BD3/PI()</f>
        <v>160.42818263663051</v>
      </c>
      <c r="H57" s="73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149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84"/>
      <c r="AP57" s="74"/>
      <c r="AQ57" s="74"/>
      <c r="AR57" s="74"/>
      <c r="AS57" s="74"/>
      <c r="AT57" s="74"/>
      <c r="AU57" s="74"/>
      <c r="AV57" s="74"/>
      <c r="AW57" s="74"/>
      <c r="AX57" s="39" t="s">
        <v>40</v>
      </c>
      <c r="AY57" s="74"/>
      <c r="AZ57" s="74"/>
      <c r="BA57" s="74"/>
      <c r="BB57" s="74"/>
      <c r="BC57" s="74"/>
      <c r="BD57" s="39" t="s">
        <v>40</v>
      </c>
      <c r="BE57" s="39" t="s">
        <v>40</v>
      </c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173"/>
      <c r="CA57" s="173"/>
      <c r="CB57" s="75"/>
      <c r="CC57" s="133"/>
    </row>
    <row r="58" spans="1:81" x14ac:dyDescent="0.25">
      <c r="A58" s="226" t="s">
        <v>92</v>
      </c>
      <c r="B58" s="157"/>
      <c r="C58" s="185" t="s">
        <v>93</v>
      </c>
      <c r="D58" s="68" t="s">
        <v>171</v>
      </c>
      <c r="E58" s="69" t="s">
        <v>61</v>
      </c>
      <c r="F58" s="104">
        <v>6</v>
      </c>
      <c r="G58" s="116">
        <f>G48</f>
        <v>145.53127996322911</v>
      </c>
      <c r="H58" s="76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154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8"/>
      <c r="AP58" s="77"/>
      <c r="AQ58" s="77"/>
      <c r="AR58" s="77"/>
      <c r="AS58" s="77"/>
      <c r="AT58" s="77"/>
      <c r="AU58" s="77"/>
      <c r="AV58" s="66" t="s">
        <v>40</v>
      </c>
      <c r="AW58" s="31" t="s">
        <v>40</v>
      </c>
      <c r="AX58" s="77"/>
      <c r="AY58" s="77"/>
      <c r="AZ58" s="66" t="s">
        <v>40</v>
      </c>
      <c r="BA58" s="66" t="s">
        <v>40</v>
      </c>
      <c r="BB58" s="66" t="s">
        <v>40</v>
      </c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174"/>
      <c r="CA58" s="174"/>
      <c r="CB58" s="79"/>
      <c r="CC58" s="133"/>
    </row>
    <row r="59" spans="1:81" x14ac:dyDescent="0.25">
      <c r="A59" s="226"/>
      <c r="B59" s="157"/>
      <c r="C59" s="183" t="s">
        <v>244</v>
      </c>
      <c r="D59" s="80" t="s">
        <v>172</v>
      </c>
      <c r="E59" s="81" t="s">
        <v>61</v>
      </c>
      <c r="F59" s="105">
        <v>5</v>
      </c>
      <c r="G59" s="114">
        <f>F59*2*AT13/PI()</f>
        <v>0</v>
      </c>
      <c r="H59" s="5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141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82"/>
      <c r="AP59" s="6"/>
      <c r="AQ59" s="6"/>
      <c r="AR59" s="6"/>
      <c r="AS59" s="6"/>
      <c r="AT59" s="31" t="s">
        <v>40</v>
      </c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163"/>
      <c r="CA59" s="163"/>
      <c r="CB59" s="7"/>
      <c r="CC59" s="133"/>
    </row>
    <row r="60" spans="1:81" x14ac:dyDescent="0.25">
      <c r="A60" s="226"/>
      <c r="B60" s="157"/>
      <c r="C60" s="183" t="s">
        <v>94</v>
      </c>
      <c r="D60" s="80" t="s">
        <v>174</v>
      </c>
      <c r="E60" s="81" t="s">
        <v>61</v>
      </c>
      <c r="F60" s="105">
        <v>7</v>
      </c>
      <c r="G60" s="114">
        <f t="shared" ref="G60:G65" si="0">G52</f>
        <v>146.16789973559665</v>
      </c>
      <c r="H60" s="5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141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82"/>
      <c r="AP60" s="31" t="s">
        <v>40</v>
      </c>
      <c r="AQ60" s="6"/>
      <c r="AR60" s="31" t="s">
        <v>40</v>
      </c>
      <c r="AS60" s="6"/>
      <c r="AT60" s="6"/>
      <c r="AU60" s="31" t="s">
        <v>40</v>
      </c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163"/>
      <c r="CA60" s="163"/>
      <c r="CB60" s="7"/>
      <c r="CC60" s="133"/>
    </row>
    <row r="61" spans="1:81" x14ac:dyDescent="0.25">
      <c r="A61" s="226"/>
      <c r="B61" s="157"/>
      <c r="C61" s="183" t="s">
        <v>95</v>
      </c>
      <c r="D61" s="80" t="s">
        <v>175</v>
      </c>
      <c r="E61" s="81" t="s">
        <v>58</v>
      </c>
      <c r="F61" s="105">
        <v>7</v>
      </c>
      <c r="G61" s="114">
        <f t="shared" si="0"/>
        <v>160.42818263663051</v>
      </c>
      <c r="H61" s="5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141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82"/>
      <c r="AP61" s="6"/>
      <c r="AQ61" s="31" t="s">
        <v>40</v>
      </c>
      <c r="AR61" s="6"/>
      <c r="AS61" s="31" t="s">
        <v>40</v>
      </c>
      <c r="AT61" s="6"/>
      <c r="AU61" s="6"/>
      <c r="AV61" s="6"/>
      <c r="AW61" s="6"/>
      <c r="AX61" s="6"/>
      <c r="AY61" s="31" t="s">
        <v>40</v>
      </c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163"/>
      <c r="CA61" s="163"/>
      <c r="CB61" s="7"/>
      <c r="CC61" s="133"/>
    </row>
    <row r="62" spans="1:81" x14ac:dyDescent="0.25">
      <c r="A62" s="226"/>
      <c r="B62" s="157"/>
      <c r="C62" s="183" t="s">
        <v>96</v>
      </c>
      <c r="D62" s="80" t="s">
        <v>176</v>
      </c>
      <c r="E62" s="81" t="s">
        <v>61</v>
      </c>
      <c r="F62" s="105">
        <v>5</v>
      </c>
      <c r="G62" s="114">
        <f t="shared" si="0"/>
        <v>143.23944878270581</v>
      </c>
      <c r="H62" s="5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141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82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31" t="s">
        <v>40</v>
      </c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163"/>
      <c r="CA62" s="163"/>
      <c r="CB62" s="7"/>
      <c r="CC62" s="133"/>
    </row>
    <row r="63" spans="1:81" x14ac:dyDescent="0.25">
      <c r="A63" s="226"/>
      <c r="B63" s="157"/>
      <c r="C63" s="183" t="s">
        <v>97</v>
      </c>
      <c r="D63" s="80" t="s">
        <v>177</v>
      </c>
      <c r="E63" s="81" t="s">
        <v>61</v>
      </c>
      <c r="F63" s="105">
        <v>8</v>
      </c>
      <c r="G63" s="114">
        <f t="shared" si="0"/>
        <v>137.50987083139756</v>
      </c>
      <c r="H63" s="5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31" t="s">
        <v>40</v>
      </c>
      <c r="V63" s="6"/>
      <c r="W63" s="31" t="s">
        <v>40</v>
      </c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31" t="s">
        <v>40</v>
      </c>
      <c r="AJ63" s="6"/>
      <c r="AK63" s="6"/>
      <c r="AL63" s="6"/>
      <c r="AM63" s="6"/>
      <c r="AN63" s="6"/>
      <c r="AO63" s="82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163"/>
      <c r="CA63" s="163"/>
      <c r="CB63" s="7"/>
      <c r="CC63" s="133"/>
    </row>
    <row r="64" spans="1:81" x14ac:dyDescent="0.25">
      <c r="A64" s="226"/>
      <c r="B64" s="157"/>
      <c r="C64" s="183" t="s">
        <v>98</v>
      </c>
      <c r="D64" s="80" t="s">
        <v>178</v>
      </c>
      <c r="E64" s="81" t="s">
        <v>61</v>
      </c>
      <c r="F64" s="105">
        <v>8</v>
      </c>
      <c r="G64" s="114">
        <f t="shared" si="0"/>
        <v>149.22367464296107</v>
      </c>
      <c r="H64" s="5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141"/>
      <c r="V64" s="6"/>
      <c r="W64" s="6"/>
      <c r="X64" s="6"/>
      <c r="Y64" s="6"/>
      <c r="Z64" s="6"/>
      <c r="AA64" s="6"/>
      <c r="AB64" s="6"/>
      <c r="AC64" s="6"/>
      <c r="AD64" s="6"/>
      <c r="AE64" s="31" t="s">
        <v>40</v>
      </c>
      <c r="AF64" s="31" t="s">
        <v>40</v>
      </c>
      <c r="AG64" s="31" t="s">
        <v>40</v>
      </c>
      <c r="AH64" s="31" t="s">
        <v>40</v>
      </c>
      <c r="AI64" s="6"/>
      <c r="AJ64" s="31" t="s">
        <v>40</v>
      </c>
      <c r="AK64" s="6"/>
      <c r="AL64" s="31" t="s">
        <v>40</v>
      </c>
      <c r="AM64" s="31" t="s">
        <v>40</v>
      </c>
      <c r="AN64" s="31" t="s">
        <v>40</v>
      </c>
      <c r="AO64" s="82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163"/>
      <c r="CA64" s="163"/>
      <c r="CB64" s="7"/>
      <c r="CC64" s="133"/>
    </row>
    <row r="65" spans="1:81" ht="15.75" thickBot="1" x14ac:dyDescent="0.3">
      <c r="A65" s="223"/>
      <c r="B65" s="158"/>
      <c r="C65" s="184" t="s">
        <v>99</v>
      </c>
      <c r="D65" s="102" t="s">
        <v>209</v>
      </c>
      <c r="E65" s="72" t="s">
        <v>58</v>
      </c>
      <c r="F65" s="103">
        <v>6</v>
      </c>
      <c r="G65" s="115">
        <f t="shared" si="0"/>
        <v>160.42818263663051</v>
      </c>
      <c r="H65" s="73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149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84"/>
      <c r="AP65" s="74"/>
      <c r="AQ65" s="74"/>
      <c r="AR65" s="74"/>
      <c r="AS65" s="74"/>
      <c r="AT65" s="74"/>
      <c r="AU65" s="74"/>
      <c r="AV65" s="74"/>
      <c r="AW65" s="74"/>
      <c r="AX65" s="39" t="s">
        <v>40</v>
      </c>
      <c r="AY65" s="74"/>
      <c r="AZ65" s="74"/>
      <c r="BA65" s="74"/>
      <c r="BB65" s="74"/>
      <c r="BC65" s="74"/>
      <c r="BD65" s="39" t="s">
        <v>40</v>
      </c>
      <c r="BE65" s="39" t="s">
        <v>40</v>
      </c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173"/>
      <c r="CA65" s="173"/>
      <c r="CB65" s="75"/>
      <c r="CC65" s="133"/>
    </row>
    <row r="66" spans="1:81" ht="15" customHeight="1" x14ac:dyDescent="0.25">
      <c r="A66" s="222" t="s">
        <v>100</v>
      </c>
      <c r="B66" s="155"/>
      <c r="C66" s="185" t="s">
        <v>101</v>
      </c>
      <c r="D66" s="68" t="s">
        <v>179</v>
      </c>
      <c r="E66" s="69" t="s">
        <v>61</v>
      </c>
      <c r="F66" s="104">
        <v>6</v>
      </c>
      <c r="G66" s="116">
        <f>F66*2*BK3/PI()</f>
        <v>183.34649444186343</v>
      </c>
      <c r="H66" s="5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141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82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31" t="s">
        <v>40</v>
      </c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163"/>
      <c r="CA66" s="163"/>
      <c r="CB66" s="7"/>
      <c r="CC66" s="133"/>
    </row>
    <row r="67" spans="1:81" x14ac:dyDescent="0.25">
      <c r="A67" s="226"/>
      <c r="B67" s="157"/>
      <c r="C67" s="183" t="s">
        <v>102</v>
      </c>
      <c r="D67" s="80" t="s">
        <v>180</v>
      </c>
      <c r="E67" s="81" t="s">
        <v>61</v>
      </c>
      <c r="F67" s="105">
        <v>7</v>
      </c>
      <c r="G67" s="114">
        <f>F67*2*AW3/PI()</f>
        <v>179.99150824148629</v>
      </c>
      <c r="H67" s="5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141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82"/>
      <c r="AP67" s="6"/>
      <c r="AQ67" s="6"/>
      <c r="AR67" s="6"/>
      <c r="AS67" s="6"/>
      <c r="AT67" s="6"/>
      <c r="AU67" s="6"/>
      <c r="AV67" s="6"/>
      <c r="AW67" s="31" t="s">
        <v>40</v>
      </c>
      <c r="AX67" s="6"/>
      <c r="AY67" s="6"/>
      <c r="AZ67" s="6"/>
      <c r="BA67" s="6"/>
      <c r="BB67" s="6"/>
      <c r="BC67" s="6"/>
      <c r="BD67" s="31" t="s">
        <v>40</v>
      </c>
      <c r="BE67" s="31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163"/>
      <c r="CA67" s="163"/>
      <c r="CB67" s="7"/>
      <c r="CC67" s="133"/>
    </row>
    <row r="68" spans="1:81" x14ac:dyDescent="0.25">
      <c r="A68" s="226"/>
      <c r="B68" s="157"/>
      <c r="C68" s="183" t="s">
        <v>103</v>
      </c>
      <c r="D68" s="80" t="s">
        <v>181</v>
      </c>
      <c r="E68" s="81" t="s">
        <v>39</v>
      </c>
      <c r="F68" s="105">
        <v>6</v>
      </c>
      <c r="G68" s="114">
        <f>F68*2*BC3/PI()</f>
        <v>171.88733853924697</v>
      </c>
      <c r="H68" s="5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141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82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31" t="s">
        <v>40</v>
      </c>
      <c r="BD68" s="6"/>
      <c r="BE68" s="6"/>
      <c r="BF68" s="6"/>
      <c r="BG68" s="31" t="s">
        <v>40</v>
      </c>
      <c r="BH68" s="31" t="s">
        <v>40</v>
      </c>
      <c r="BI68" s="6"/>
      <c r="BJ68" s="31" t="s">
        <v>40</v>
      </c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163"/>
      <c r="CA68" s="163"/>
      <c r="CB68" s="7"/>
      <c r="CC68" s="133"/>
    </row>
    <row r="69" spans="1:81" x14ac:dyDescent="0.25">
      <c r="A69" s="226"/>
      <c r="B69" s="157"/>
      <c r="C69" s="183" t="s">
        <v>104</v>
      </c>
      <c r="D69" s="80" t="s">
        <v>182</v>
      </c>
      <c r="E69" s="81" t="s">
        <v>58</v>
      </c>
      <c r="F69" s="105">
        <v>6</v>
      </c>
      <c r="G69" s="114">
        <f>F69*2*AT3/PI()</f>
        <v>190.9859317102744</v>
      </c>
      <c r="H69" s="5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141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82"/>
      <c r="AP69" s="6"/>
      <c r="AQ69" s="6"/>
      <c r="AR69" s="6"/>
      <c r="AS69" s="6"/>
      <c r="AT69" s="31" t="s">
        <v>40</v>
      </c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163"/>
      <c r="CA69" s="163"/>
      <c r="CB69" s="7"/>
      <c r="CC69" s="133"/>
    </row>
    <row r="70" spans="1:81" x14ac:dyDescent="0.25">
      <c r="A70" s="226"/>
      <c r="B70" s="157"/>
      <c r="C70" s="183" t="s">
        <v>105</v>
      </c>
      <c r="D70" s="80" t="s">
        <v>183</v>
      </c>
      <c r="E70" s="81" t="s">
        <v>61</v>
      </c>
      <c r="F70" s="105">
        <v>7</v>
      </c>
      <c r="G70" s="114">
        <f>F70*2*BD3/PI()</f>
        <v>187.16621307606891</v>
      </c>
      <c r="H70" s="5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141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82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31" t="s">
        <v>40</v>
      </c>
      <c r="BE70" s="31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163"/>
      <c r="CA70" s="163"/>
      <c r="CB70" s="7"/>
      <c r="CC70" s="133"/>
    </row>
    <row r="71" spans="1:81" x14ac:dyDescent="0.25">
      <c r="A71" s="226"/>
      <c r="B71" s="157"/>
      <c r="C71" s="183" t="s">
        <v>106</v>
      </c>
      <c r="D71" s="80" t="s">
        <v>184</v>
      </c>
      <c r="E71" s="81" t="s">
        <v>77</v>
      </c>
      <c r="F71" s="105">
        <v>8</v>
      </c>
      <c r="G71" s="114">
        <f>F71*2*AY3/PI()</f>
        <v>183.34649444186343</v>
      </c>
      <c r="H71" s="5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141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82"/>
      <c r="AP71" s="6"/>
      <c r="AQ71" s="31"/>
      <c r="AR71" s="6"/>
      <c r="AS71" s="31" t="s">
        <v>40</v>
      </c>
      <c r="AT71" s="6"/>
      <c r="AU71" s="6"/>
      <c r="AV71" s="6"/>
      <c r="AW71" s="6"/>
      <c r="AX71" s="6"/>
      <c r="AY71" s="31" t="s">
        <v>40</v>
      </c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163"/>
      <c r="CA71" s="163"/>
      <c r="CB71" s="7"/>
      <c r="CC71" s="133"/>
    </row>
    <row r="72" spans="1:81" x14ac:dyDescent="0.25">
      <c r="A72" s="226"/>
      <c r="B72" s="157"/>
      <c r="C72" s="183" t="s">
        <v>107</v>
      </c>
      <c r="D72" s="80" t="s">
        <v>185</v>
      </c>
      <c r="E72" s="81" t="s">
        <v>77</v>
      </c>
      <c r="F72" s="105"/>
      <c r="G72" s="114"/>
      <c r="H72" s="5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141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82"/>
      <c r="AP72" s="6"/>
      <c r="AQ72" s="31" t="s">
        <v>40</v>
      </c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163"/>
      <c r="CA72" s="163"/>
      <c r="CB72" s="7"/>
      <c r="CC72" s="133"/>
    </row>
    <row r="73" spans="1:81" x14ac:dyDescent="0.25">
      <c r="A73" s="226"/>
      <c r="B73" s="157"/>
      <c r="C73" s="183" t="s">
        <v>108</v>
      </c>
      <c r="D73" s="80" t="s">
        <v>186</v>
      </c>
      <c r="E73" s="81" t="s">
        <v>39</v>
      </c>
      <c r="F73" s="105">
        <v>5</v>
      </c>
      <c r="G73" s="114">
        <f>F73*2*BF3/PI()</f>
        <v>178.25353626292278</v>
      </c>
      <c r="H73" s="5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141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82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31" t="s">
        <v>40</v>
      </c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163"/>
      <c r="CA73" s="163"/>
      <c r="CB73" s="7"/>
      <c r="CC73" s="133"/>
    </row>
    <row r="74" spans="1:81" x14ac:dyDescent="0.25">
      <c r="A74" s="226"/>
      <c r="B74" s="157"/>
      <c r="C74" s="183" t="s">
        <v>109</v>
      </c>
      <c r="D74" s="80" t="s">
        <v>187</v>
      </c>
      <c r="E74" s="81" t="s">
        <v>77</v>
      </c>
      <c r="F74" s="105">
        <v>9</v>
      </c>
      <c r="G74" s="114">
        <f>F74*2*AU3/PI()</f>
        <v>195.03483346253225</v>
      </c>
      <c r="H74" s="5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141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82"/>
      <c r="AP74" s="6"/>
      <c r="AQ74" s="6"/>
      <c r="AR74" s="6"/>
      <c r="AS74" s="6"/>
      <c r="AT74" s="6"/>
      <c r="AU74" s="31" t="s">
        <v>40</v>
      </c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163"/>
      <c r="CA74" s="163"/>
      <c r="CB74" s="7"/>
      <c r="CC74" s="133"/>
    </row>
    <row r="75" spans="1:81" ht="15.75" thickBot="1" x14ac:dyDescent="0.3">
      <c r="A75" s="223"/>
      <c r="B75" s="158"/>
      <c r="C75" s="184" t="s">
        <v>110</v>
      </c>
      <c r="D75" s="71" t="s">
        <v>188</v>
      </c>
      <c r="E75" s="72" t="s">
        <v>77</v>
      </c>
      <c r="F75" s="103">
        <v>9</v>
      </c>
      <c r="G75" s="115">
        <f>F75*2*AD3/PI()</f>
        <v>158.65201347172496</v>
      </c>
      <c r="H75" s="73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149"/>
      <c r="V75" s="74"/>
      <c r="W75" s="74"/>
      <c r="X75" s="74"/>
      <c r="Y75" s="74"/>
      <c r="Z75" s="74"/>
      <c r="AA75" s="74"/>
      <c r="AB75" s="74"/>
      <c r="AC75" s="74"/>
      <c r="AD75" s="39" t="s">
        <v>40</v>
      </c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8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173"/>
      <c r="CA75" s="173"/>
      <c r="CB75" s="75"/>
      <c r="CC75" s="133"/>
    </row>
    <row r="76" spans="1:81" x14ac:dyDescent="0.25">
      <c r="A76" s="222" t="s">
        <v>111</v>
      </c>
      <c r="B76" s="155"/>
      <c r="C76" s="185" t="s">
        <v>112</v>
      </c>
      <c r="D76" s="68" t="s">
        <v>179</v>
      </c>
      <c r="E76" s="69" t="s">
        <v>58</v>
      </c>
      <c r="F76" s="104">
        <v>6</v>
      </c>
      <c r="G76" s="116">
        <f>F76*2*BK3/PI()</f>
        <v>183.34649444186343</v>
      </c>
      <c r="H76" s="5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141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82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31" t="s">
        <v>40</v>
      </c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163"/>
      <c r="CA76" s="163"/>
      <c r="CB76" s="7"/>
      <c r="CC76" s="133"/>
    </row>
    <row r="77" spans="1:81" x14ac:dyDescent="0.25">
      <c r="A77" s="226"/>
      <c r="B77" s="157"/>
      <c r="C77" s="183" t="s">
        <v>113</v>
      </c>
      <c r="D77" s="80" t="s">
        <v>269</v>
      </c>
      <c r="E77" s="81" t="s">
        <v>61</v>
      </c>
      <c r="F77" s="105">
        <v>7</v>
      </c>
      <c r="G77" s="114">
        <f>F77*2*AW3/PI()</f>
        <v>179.99150824148629</v>
      </c>
      <c r="H77" s="5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141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82"/>
      <c r="AP77" s="6"/>
      <c r="AQ77" s="6"/>
      <c r="AR77" s="6"/>
      <c r="AS77" s="6"/>
      <c r="AT77" s="6"/>
      <c r="AU77" s="6"/>
      <c r="AV77" s="6"/>
      <c r="AW77" s="31" t="s">
        <v>40</v>
      </c>
      <c r="AX77" s="6"/>
      <c r="AY77" s="6"/>
      <c r="AZ77" s="6"/>
      <c r="BA77" s="6"/>
      <c r="BB77" s="31" t="s">
        <v>40</v>
      </c>
      <c r="BC77" s="6"/>
      <c r="BD77" s="31"/>
      <c r="BE77" s="31"/>
      <c r="BF77" s="83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163"/>
      <c r="CA77" s="163"/>
      <c r="CB77" s="7"/>
      <c r="CC77" s="133"/>
    </row>
    <row r="78" spans="1:81" x14ac:dyDescent="0.25">
      <c r="A78" s="226"/>
      <c r="B78" s="157"/>
      <c r="C78" s="183" t="s">
        <v>114</v>
      </c>
      <c r="D78" s="80" t="s">
        <v>181</v>
      </c>
      <c r="E78" s="81" t="s">
        <v>39</v>
      </c>
      <c r="F78" s="105">
        <v>7</v>
      </c>
      <c r="G78" s="114">
        <f>F78*2*BJ3/PI()</f>
        <v>200.53522829578813</v>
      </c>
      <c r="H78" s="5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141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82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31" t="s">
        <v>40</v>
      </c>
      <c r="BH78" s="31" t="s">
        <v>40</v>
      </c>
      <c r="BI78" s="6"/>
      <c r="BJ78" s="31" t="s">
        <v>40</v>
      </c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163"/>
      <c r="CA78" s="163"/>
      <c r="CB78" s="7"/>
      <c r="CC78" s="133"/>
    </row>
    <row r="79" spans="1:81" x14ac:dyDescent="0.25">
      <c r="A79" s="226"/>
      <c r="B79" s="157"/>
      <c r="C79" s="183" t="s">
        <v>115</v>
      </c>
      <c r="D79" s="80" t="s">
        <v>189</v>
      </c>
      <c r="E79" s="81" t="s">
        <v>77</v>
      </c>
      <c r="F79" s="105">
        <v>8</v>
      </c>
      <c r="G79" s="114"/>
      <c r="H79" s="5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141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82"/>
      <c r="AP79" s="6"/>
      <c r="AQ79" s="6"/>
      <c r="AR79" s="6"/>
      <c r="AS79" s="6"/>
      <c r="AT79" s="6"/>
      <c r="AU79" s="6"/>
      <c r="AV79" s="31" t="s">
        <v>40</v>
      </c>
      <c r="AW79" s="6"/>
      <c r="AX79" s="6"/>
      <c r="AY79" s="6"/>
      <c r="AZ79" s="31" t="s">
        <v>40</v>
      </c>
      <c r="BA79" s="31" t="s">
        <v>40</v>
      </c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163"/>
      <c r="CA79" s="163"/>
      <c r="CB79" s="7"/>
      <c r="CC79" s="133"/>
    </row>
    <row r="80" spans="1:81" x14ac:dyDescent="0.25">
      <c r="A80" s="226"/>
      <c r="B80" s="157"/>
      <c r="C80" s="183" t="s">
        <v>116</v>
      </c>
      <c r="D80" s="80" t="s">
        <v>190</v>
      </c>
      <c r="E80" s="81" t="s">
        <v>77</v>
      </c>
      <c r="F80" s="105">
        <v>10</v>
      </c>
      <c r="G80" s="114"/>
      <c r="H80" s="5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141"/>
      <c r="V80" s="6"/>
      <c r="W80" s="6"/>
      <c r="X80" s="6"/>
      <c r="Y80" s="6"/>
      <c r="Z80" s="6"/>
      <c r="AA80" s="6"/>
      <c r="AB80" s="6"/>
      <c r="AC80" s="6"/>
      <c r="AD80" s="6"/>
      <c r="AE80" s="31" t="s">
        <v>40</v>
      </c>
      <c r="AF80" s="31" t="s">
        <v>40</v>
      </c>
      <c r="AG80" s="31" t="s">
        <v>40</v>
      </c>
      <c r="AH80" s="6"/>
      <c r="AI80" s="6"/>
      <c r="AJ80" s="6"/>
      <c r="AK80" s="6"/>
      <c r="AL80" s="6"/>
      <c r="AM80" s="6"/>
      <c r="AN80" s="6"/>
      <c r="AO80" s="82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163"/>
      <c r="CA80" s="163"/>
      <c r="CB80" s="7"/>
      <c r="CC80" s="133"/>
    </row>
    <row r="81" spans="1:81" x14ac:dyDescent="0.25">
      <c r="A81" s="226"/>
      <c r="B81" s="157"/>
      <c r="C81" s="183" t="s">
        <v>117</v>
      </c>
      <c r="D81" s="80" t="s">
        <v>191</v>
      </c>
      <c r="E81" s="81" t="s">
        <v>77</v>
      </c>
      <c r="F81" s="105">
        <v>9</v>
      </c>
      <c r="G81" s="114">
        <f>F81*2*AS3/PI()</f>
        <v>206.26480624709637</v>
      </c>
      <c r="H81" s="5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141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82"/>
      <c r="AP81" s="6"/>
      <c r="AQ81" s="6"/>
      <c r="AR81" s="6"/>
      <c r="AS81" s="31" t="s">
        <v>40</v>
      </c>
      <c r="AT81" s="6"/>
      <c r="AU81" s="6"/>
      <c r="AV81" s="6"/>
      <c r="AW81" s="6"/>
      <c r="AX81" s="6"/>
      <c r="AY81" s="31" t="s">
        <v>40</v>
      </c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163"/>
      <c r="CA81" s="163"/>
      <c r="CB81" s="7"/>
      <c r="CC81" s="133"/>
    </row>
    <row r="82" spans="1:81" x14ac:dyDescent="0.25">
      <c r="A82" s="226"/>
      <c r="B82" s="157"/>
      <c r="C82" s="183" t="s">
        <v>118</v>
      </c>
      <c r="D82" s="80" t="s">
        <v>186</v>
      </c>
      <c r="E82" s="81" t="s">
        <v>61</v>
      </c>
      <c r="F82" s="105">
        <v>6</v>
      </c>
      <c r="G82" s="114">
        <f>F82*2*BF3/PI()</f>
        <v>213.90424351550735</v>
      </c>
      <c r="H82" s="5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141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82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31" t="s">
        <v>40</v>
      </c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163"/>
      <c r="CA82" s="163"/>
      <c r="CB82" s="7"/>
      <c r="CC82" s="133"/>
    </row>
    <row r="83" spans="1:81" x14ac:dyDescent="0.25">
      <c r="A83" s="226"/>
      <c r="B83" s="157"/>
      <c r="C83" s="183" t="s">
        <v>119</v>
      </c>
      <c r="D83" s="80" t="s">
        <v>192</v>
      </c>
      <c r="E83" s="81" t="s">
        <v>39</v>
      </c>
      <c r="F83" s="105">
        <v>5</v>
      </c>
      <c r="G83" s="114">
        <f>F83*2*BL3/PI()</f>
        <v>203.71832715762605</v>
      </c>
      <c r="H83" s="5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141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82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31" t="s">
        <v>40</v>
      </c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163"/>
      <c r="CA83" s="163"/>
      <c r="CB83" s="7"/>
      <c r="CC83" s="133"/>
    </row>
    <row r="84" spans="1:81" x14ac:dyDescent="0.25">
      <c r="A84" s="226"/>
      <c r="B84" s="157"/>
      <c r="C84" s="183" t="s">
        <v>120</v>
      </c>
      <c r="D84" s="80" t="s">
        <v>193</v>
      </c>
      <c r="E84" s="81" t="s">
        <v>61</v>
      </c>
      <c r="F84" s="105">
        <v>6</v>
      </c>
      <c r="G84" s="114">
        <f>F84*2*AT3/PI()</f>
        <v>190.9859317102744</v>
      </c>
      <c r="H84" s="5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141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82"/>
      <c r="AP84" s="6"/>
      <c r="AQ84" s="6"/>
      <c r="AR84" s="6"/>
      <c r="AS84" s="6"/>
      <c r="AT84" s="31" t="s">
        <v>40</v>
      </c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163"/>
      <c r="CA84" s="163"/>
      <c r="CB84" s="7"/>
      <c r="CC84" s="133"/>
    </row>
    <row r="85" spans="1:81" x14ac:dyDescent="0.25">
      <c r="A85" s="226"/>
      <c r="B85" s="157"/>
      <c r="C85" s="183" t="s">
        <v>121</v>
      </c>
      <c r="D85" s="80" t="s">
        <v>194</v>
      </c>
      <c r="E85" s="81" t="s">
        <v>58</v>
      </c>
      <c r="F85" s="105">
        <v>6</v>
      </c>
      <c r="G85" s="114">
        <f>F85*2*BN2/PI()</f>
        <v>248.28171122335672</v>
      </c>
      <c r="H85" s="5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141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82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31" t="s">
        <v>40</v>
      </c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163"/>
      <c r="CA85" s="163"/>
      <c r="CB85" s="7"/>
      <c r="CC85" s="133"/>
    </row>
    <row r="86" spans="1:81" ht="15.75" thickBot="1" x14ac:dyDescent="0.3">
      <c r="A86" s="223"/>
      <c r="B86" s="158"/>
      <c r="C86" s="212" t="s">
        <v>268</v>
      </c>
      <c r="D86" s="202" t="s">
        <v>183</v>
      </c>
      <c r="E86" s="213" t="s">
        <v>58</v>
      </c>
      <c r="F86" s="214">
        <v>7</v>
      </c>
      <c r="G86" s="215">
        <f>F86*2*BD3/PI()</f>
        <v>187.16621307606891</v>
      </c>
      <c r="H86" s="216"/>
      <c r="I86" s="217"/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8"/>
      <c r="V86" s="217"/>
      <c r="W86" s="217"/>
      <c r="X86" s="217"/>
      <c r="Y86" s="217"/>
      <c r="Z86" s="217"/>
      <c r="AA86" s="217"/>
      <c r="AB86" s="217"/>
      <c r="AC86" s="217"/>
      <c r="AD86" s="217"/>
      <c r="AE86" s="217"/>
      <c r="AF86" s="217"/>
      <c r="AG86" s="217"/>
      <c r="AH86" s="217"/>
      <c r="AI86" s="217"/>
      <c r="AJ86" s="217"/>
      <c r="AK86" s="217"/>
      <c r="AL86" s="217"/>
      <c r="AM86" s="217"/>
      <c r="AN86" s="217"/>
      <c r="AO86" s="219"/>
      <c r="AP86" s="217"/>
      <c r="AQ86" s="217"/>
      <c r="AR86" s="217"/>
      <c r="AS86" s="217"/>
      <c r="AT86" s="217"/>
      <c r="AU86" s="217"/>
      <c r="AV86" s="217"/>
      <c r="AW86" s="217"/>
      <c r="AX86" s="217"/>
      <c r="AY86" s="217"/>
      <c r="AZ86" s="217"/>
      <c r="BA86" s="217"/>
      <c r="BB86" s="217"/>
      <c r="BC86" s="217"/>
      <c r="BD86" s="39" t="s">
        <v>40</v>
      </c>
      <c r="BE86" s="217"/>
      <c r="BF86" s="217"/>
      <c r="BG86" s="217"/>
      <c r="BH86" s="217"/>
      <c r="BI86" s="217"/>
      <c r="BJ86" s="217"/>
      <c r="BK86" s="217"/>
      <c r="BL86" s="217"/>
      <c r="BM86" s="217"/>
      <c r="BN86" s="65"/>
      <c r="BO86" s="217"/>
      <c r="BP86" s="217"/>
      <c r="BQ86" s="217"/>
      <c r="BR86" s="217"/>
      <c r="BS86" s="217"/>
      <c r="BT86" s="217"/>
      <c r="BU86" s="217"/>
      <c r="BV86" s="217"/>
      <c r="BW86" s="217"/>
      <c r="BX86" s="217"/>
      <c r="BY86" s="217"/>
      <c r="BZ86" s="220"/>
      <c r="CA86" s="220"/>
      <c r="CB86" s="221"/>
      <c r="CC86" s="133"/>
    </row>
    <row r="87" spans="1:81" x14ac:dyDescent="0.25">
      <c r="A87" s="222" t="s">
        <v>123</v>
      </c>
      <c r="B87" s="155"/>
      <c r="C87" s="185" t="s">
        <v>124</v>
      </c>
      <c r="D87" s="68" t="s">
        <v>195</v>
      </c>
      <c r="E87" s="69" t="s">
        <v>39</v>
      </c>
      <c r="F87" s="104">
        <v>5</v>
      </c>
      <c r="G87" s="116">
        <f>F87*2*BP3/PI()</f>
        <v>241.91551349968091</v>
      </c>
      <c r="H87" s="5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141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82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77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31" t="s">
        <v>40</v>
      </c>
      <c r="BQ87" s="6"/>
      <c r="BR87" s="6"/>
      <c r="BS87" s="6"/>
      <c r="BT87" s="6"/>
      <c r="BU87" s="6"/>
      <c r="BV87" s="6"/>
      <c r="BW87" s="6"/>
      <c r="BX87" s="6"/>
      <c r="BY87" s="6"/>
      <c r="BZ87" s="163"/>
      <c r="CA87" s="163"/>
      <c r="CB87" s="7"/>
      <c r="CC87" s="133"/>
    </row>
    <row r="88" spans="1:81" x14ac:dyDescent="0.25">
      <c r="A88" s="243"/>
      <c r="B88" s="156"/>
      <c r="C88" s="183" t="s">
        <v>125</v>
      </c>
      <c r="D88" s="80" t="s">
        <v>196</v>
      </c>
      <c r="E88" s="81" t="s">
        <v>77</v>
      </c>
      <c r="F88" s="105">
        <v>9</v>
      </c>
      <c r="G88" s="114">
        <v>258</v>
      </c>
      <c r="H88" s="5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141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82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31" t="s">
        <v>40</v>
      </c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163"/>
      <c r="CA88" s="163"/>
      <c r="CB88" s="7"/>
      <c r="CC88" s="133"/>
    </row>
    <row r="89" spans="1:81" x14ac:dyDescent="0.25">
      <c r="A89" s="243"/>
      <c r="B89" s="156"/>
      <c r="C89" s="183" t="s">
        <v>126</v>
      </c>
      <c r="D89" s="80" t="s">
        <v>192</v>
      </c>
      <c r="E89" s="81" t="s">
        <v>61</v>
      </c>
      <c r="F89" s="105">
        <v>6</v>
      </c>
      <c r="G89" s="114">
        <f>F89*2*BL3/PI()</f>
        <v>244.46199258915124</v>
      </c>
      <c r="H89" s="5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141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82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31" t="s">
        <v>40</v>
      </c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163"/>
      <c r="CA89" s="163"/>
      <c r="CB89" s="7"/>
      <c r="CC89" s="133"/>
    </row>
    <row r="90" spans="1:81" x14ac:dyDescent="0.25">
      <c r="A90" s="243"/>
      <c r="B90" s="156"/>
      <c r="C90" s="183" t="s">
        <v>127</v>
      </c>
      <c r="D90" s="80" t="s">
        <v>183</v>
      </c>
      <c r="E90" s="81" t="s">
        <v>77</v>
      </c>
      <c r="F90" s="105">
        <v>10</v>
      </c>
      <c r="G90" s="114">
        <f>F90*2*BD3/PI()</f>
        <v>267.38030439438415</v>
      </c>
      <c r="H90" s="5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141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82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31" t="s">
        <v>40</v>
      </c>
      <c r="BE90" s="31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163"/>
      <c r="CA90" s="163"/>
      <c r="CB90" s="7"/>
      <c r="CC90" s="133"/>
    </row>
    <row r="91" spans="1:81" x14ac:dyDescent="0.25">
      <c r="A91" s="243"/>
      <c r="B91" s="156"/>
      <c r="C91" s="183" t="s">
        <v>128</v>
      </c>
      <c r="D91" s="80" t="s">
        <v>180</v>
      </c>
      <c r="E91" s="81" t="s">
        <v>77</v>
      </c>
      <c r="F91" s="105">
        <v>10</v>
      </c>
      <c r="G91" s="114"/>
      <c r="H91" s="5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141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82"/>
      <c r="AP91" s="6"/>
      <c r="AQ91" s="6"/>
      <c r="AR91" s="6"/>
      <c r="AS91" s="6"/>
      <c r="AT91" s="6"/>
      <c r="AU91" s="6"/>
      <c r="AV91" s="6"/>
      <c r="AW91" s="31" t="s">
        <v>40</v>
      </c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163"/>
      <c r="CA91" s="163"/>
      <c r="CB91" s="7"/>
      <c r="CC91" s="133"/>
    </row>
    <row r="92" spans="1:81" x14ac:dyDescent="0.25">
      <c r="A92" s="243"/>
      <c r="B92" s="156"/>
      <c r="C92" s="183" t="s">
        <v>129</v>
      </c>
      <c r="D92" s="80" t="s">
        <v>197</v>
      </c>
      <c r="E92" s="81" t="s">
        <v>61</v>
      </c>
      <c r="F92" s="105"/>
      <c r="G92" s="114"/>
      <c r="H92" s="5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141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82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31" t="s">
        <v>40</v>
      </c>
      <c r="BS92" s="6"/>
      <c r="BT92" s="6"/>
      <c r="BU92" s="6"/>
      <c r="BV92" s="6"/>
      <c r="BW92" s="6"/>
      <c r="BX92" s="6"/>
      <c r="BY92" s="6"/>
      <c r="BZ92" s="163"/>
      <c r="CA92" s="163"/>
      <c r="CB92" s="7"/>
      <c r="CC92" s="133"/>
    </row>
    <row r="93" spans="1:81" x14ac:dyDescent="0.25">
      <c r="A93" s="243"/>
      <c r="B93" s="156"/>
      <c r="C93" s="183" t="s">
        <v>130</v>
      </c>
      <c r="D93" s="80" t="s">
        <v>198</v>
      </c>
      <c r="E93" s="81" t="s">
        <v>61</v>
      </c>
      <c r="F93" s="105">
        <v>7</v>
      </c>
      <c r="G93" s="114">
        <f>F93*2*BO3/PI()</f>
        <v>236.1859355483727</v>
      </c>
      <c r="H93" s="5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141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82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31" t="s">
        <v>40</v>
      </c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163"/>
      <c r="CA93" s="163"/>
      <c r="CB93" s="7"/>
      <c r="CC93" s="133"/>
    </row>
    <row r="94" spans="1:81" x14ac:dyDescent="0.25">
      <c r="A94" s="243"/>
      <c r="B94" s="156"/>
      <c r="C94" s="183" t="s">
        <v>131</v>
      </c>
      <c r="D94" s="80" t="s">
        <v>199</v>
      </c>
      <c r="E94" s="81" t="s">
        <v>77</v>
      </c>
      <c r="F94" s="105">
        <v>5</v>
      </c>
      <c r="G94" s="114">
        <f>F94*2*BT3/PI()</f>
        <v>261.01410667070837</v>
      </c>
      <c r="H94" s="5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141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82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31" t="s">
        <v>40</v>
      </c>
      <c r="BU94" s="6"/>
      <c r="BV94" s="6"/>
      <c r="BW94" s="6"/>
      <c r="BX94" s="6"/>
      <c r="BY94" s="6"/>
      <c r="BZ94" s="163"/>
      <c r="CA94" s="163"/>
      <c r="CB94" s="7"/>
      <c r="CC94" s="133"/>
    </row>
    <row r="95" spans="1:81" x14ac:dyDescent="0.25">
      <c r="A95" s="243"/>
      <c r="B95" s="156"/>
      <c r="C95" s="183" t="s">
        <v>132</v>
      </c>
      <c r="D95" s="80" t="s">
        <v>200</v>
      </c>
      <c r="E95" s="81" t="s">
        <v>77</v>
      </c>
      <c r="F95" s="105">
        <v>7</v>
      </c>
      <c r="G95" s="114">
        <f>F95*2*BQ3/PI()</f>
        <v>294.11833483382259</v>
      </c>
      <c r="H95" s="5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141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82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31" t="s">
        <v>40</v>
      </c>
      <c r="BR95" s="6"/>
      <c r="BS95" s="6"/>
      <c r="BT95" s="6"/>
      <c r="BU95" s="6"/>
      <c r="BV95" s="6"/>
      <c r="BW95" s="6"/>
      <c r="BX95" s="6"/>
      <c r="BY95" s="6"/>
      <c r="BZ95" s="163"/>
      <c r="CA95" s="163"/>
      <c r="CB95" s="7"/>
      <c r="CC95" s="133"/>
    </row>
    <row r="96" spans="1:81" x14ac:dyDescent="0.25">
      <c r="A96" s="243"/>
      <c r="B96" s="156"/>
      <c r="C96" s="183" t="s">
        <v>133</v>
      </c>
      <c r="D96" s="80" t="s">
        <v>201</v>
      </c>
      <c r="E96" s="81" t="s">
        <v>39</v>
      </c>
      <c r="F96" s="105">
        <v>5</v>
      </c>
      <c r="G96" s="114">
        <f>F96*2*BM3/PI()</f>
        <v>222.81692032865348</v>
      </c>
      <c r="H96" s="5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141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82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31" t="s">
        <v>40</v>
      </c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163"/>
      <c r="CA96" s="163"/>
      <c r="CB96" s="7"/>
      <c r="CC96" s="133"/>
    </row>
    <row r="97" spans="1:81" x14ac:dyDescent="0.25">
      <c r="A97" s="243"/>
      <c r="B97" s="156"/>
      <c r="C97" s="183" t="s">
        <v>134</v>
      </c>
      <c r="D97" s="80" t="s">
        <v>202</v>
      </c>
      <c r="E97" s="81" t="s">
        <v>61</v>
      </c>
      <c r="F97" s="105">
        <v>5</v>
      </c>
      <c r="G97" s="114">
        <f>F97*2*BU3/PI()</f>
        <v>280.11269984173578</v>
      </c>
      <c r="H97" s="5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141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82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31" t="s">
        <v>40</v>
      </c>
      <c r="BV97" s="6"/>
      <c r="BW97" s="6"/>
      <c r="BX97" s="6"/>
      <c r="BY97" s="6"/>
      <c r="BZ97" s="163"/>
      <c r="CA97" s="163"/>
      <c r="CB97" s="7"/>
      <c r="CC97" s="133"/>
    </row>
    <row r="98" spans="1:81" x14ac:dyDescent="0.25">
      <c r="A98" s="243"/>
      <c r="B98" s="156"/>
      <c r="C98" s="183" t="s">
        <v>122</v>
      </c>
      <c r="D98" s="80" t="s">
        <v>203</v>
      </c>
      <c r="E98" s="81" t="s">
        <v>61</v>
      </c>
      <c r="F98" s="105">
        <v>7</v>
      </c>
      <c r="G98" s="114">
        <f>F98*2*BS3/PI()</f>
        <v>267.38030439438415</v>
      </c>
      <c r="H98" s="5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141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82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31" t="s">
        <v>40</v>
      </c>
      <c r="BT98" s="6"/>
      <c r="BU98" s="6"/>
      <c r="BV98" s="6"/>
      <c r="BW98" s="6"/>
      <c r="BX98" s="6"/>
      <c r="BY98" s="6"/>
      <c r="BZ98" s="163"/>
      <c r="CA98" s="163"/>
      <c r="CB98" s="7"/>
      <c r="CC98" s="133"/>
    </row>
    <row r="99" spans="1:81" ht="15.75" thickBot="1" x14ac:dyDescent="0.3">
      <c r="A99" s="234"/>
      <c r="B99" s="159"/>
      <c r="C99" s="184" t="s">
        <v>135</v>
      </c>
      <c r="D99" s="71" t="s">
        <v>194</v>
      </c>
      <c r="E99" s="72" t="s">
        <v>58</v>
      </c>
      <c r="F99" s="103">
        <v>8</v>
      </c>
      <c r="G99" s="115">
        <f>F99*2*BN3/PI()</f>
        <v>254.64790894703253</v>
      </c>
      <c r="H99" s="73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149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  <c r="AN99" s="74"/>
      <c r="AO99" s="84"/>
      <c r="AP99" s="74"/>
      <c r="AQ99" s="74"/>
      <c r="AR99" s="74"/>
      <c r="AS99" s="74"/>
      <c r="AT99" s="74"/>
      <c r="AU99" s="74"/>
      <c r="AV99" s="74"/>
      <c r="AW99" s="74"/>
      <c r="AX99" s="74"/>
      <c r="AY99" s="74"/>
      <c r="AZ99" s="74"/>
      <c r="BA99" s="74"/>
      <c r="BB99" s="74"/>
      <c r="BC99" s="74"/>
      <c r="BD99" s="74"/>
      <c r="BE99" s="74"/>
      <c r="BF99" s="74"/>
      <c r="BG99" s="74"/>
      <c r="BH99" s="74"/>
      <c r="BI99" s="74"/>
      <c r="BJ99" s="74"/>
      <c r="BK99" s="74"/>
      <c r="BL99" s="74"/>
      <c r="BM99" s="74"/>
      <c r="BN99" s="39" t="s">
        <v>40</v>
      </c>
      <c r="BO99" s="74"/>
      <c r="BP99" s="74"/>
      <c r="BQ99" s="74"/>
      <c r="BR99" s="74"/>
      <c r="BS99" s="74"/>
      <c r="BT99" s="74"/>
      <c r="BU99" s="74"/>
      <c r="BV99" s="74"/>
      <c r="BW99" s="74"/>
      <c r="BX99" s="74"/>
      <c r="BY99" s="74"/>
      <c r="BZ99" s="173"/>
      <c r="CA99" s="173"/>
      <c r="CB99" s="75"/>
      <c r="CC99" s="133"/>
    </row>
    <row r="100" spans="1:81" x14ac:dyDescent="0.25">
      <c r="A100" s="222" t="s">
        <v>136</v>
      </c>
      <c r="B100" s="155"/>
      <c r="C100" s="87" t="s">
        <v>137</v>
      </c>
      <c r="D100" s="68" t="s">
        <v>202</v>
      </c>
      <c r="E100" s="21" t="s">
        <v>61</v>
      </c>
      <c r="F100" s="98">
        <v>5</v>
      </c>
      <c r="G100" s="117">
        <f>F100*2*BU3/PI()</f>
        <v>280.11269984173578</v>
      </c>
      <c r="H100" s="43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148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88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66" t="s">
        <v>40</v>
      </c>
      <c r="BV100" s="44"/>
      <c r="BW100" s="44"/>
      <c r="BX100" s="44"/>
      <c r="BY100" s="44"/>
      <c r="BZ100" s="169"/>
      <c r="CA100" s="169"/>
      <c r="CB100" s="45"/>
      <c r="CC100" s="136"/>
    </row>
    <row r="101" spans="1:81" x14ac:dyDescent="0.25">
      <c r="A101" s="243"/>
      <c r="B101" s="156"/>
      <c r="C101" s="89" t="s">
        <v>138</v>
      </c>
      <c r="D101" s="80" t="s">
        <v>199</v>
      </c>
      <c r="E101" s="28" t="s">
        <v>61</v>
      </c>
      <c r="F101" s="96">
        <v>5</v>
      </c>
      <c r="G101" s="118">
        <f>F101*2*BT3/PI()</f>
        <v>261.01410667070837</v>
      </c>
      <c r="H101" s="30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146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90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1" t="s">
        <v>40</v>
      </c>
      <c r="BU101" s="32"/>
      <c r="BV101" s="32"/>
      <c r="BW101" s="32"/>
      <c r="BX101" s="32"/>
      <c r="BY101" s="32"/>
      <c r="BZ101" s="167"/>
      <c r="CA101" s="167"/>
      <c r="CB101" s="33"/>
      <c r="CC101" s="136"/>
    </row>
    <row r="102" spans="1:81" x14ac:dyDescent="0.25">
      <c r="A102" s="243"/>
      <c r="B102" s="156"/>
      <c r="C102" s="89" t="s">
        <v>139</v>
      </c>
      <c r="D102" s="80" t="s">
        <v>195</v>
      </c>
      <c r="E102" s="28" t="s">
        <v>61</v>
      </c>
      <c r="F102" s="96">
        <v>6</v>
      </c>
      <c r="G102" s="118">
        <f>F102*2*BP3/PI()</f>
        <v>290.29861619961713</v>
      </c>
      <c r="H102" s="30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146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90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1" t="s">
        <v>40</v>
      </c>
      <c r="BQ102" s="32"/>
      <c r="BR102" s="32"/>
      <c r="BS102" s="32"/>
      <c r="BT102" s="32"/>
      <c r="BU102" s="32"/>
      <c r="BV102" s="32"/>
      <c r="BW102" s="32"/>
      <c r="BX102" s="32"/>
      <c r="BY102" s="32"/>
      <c r="BZ102" s="167"/>
      <c r="CA102" s="167"/>
      <c r="CB102" s="33"/>
      <c r="CC102" s="136"/>
    </row>
    <row r="103" spans="1:81" ht="15.75" thickBot="1" x14ac:dyDescent="0.3">
      <c r="A103" s="243"/>
      <c r="B103" s="156"/>
      <c r="C103" s="91" t="s">
        <v>140</v>
      </c>
      <c r="D103" s="71" t="s">
        <v>192</v>
      </c>
      <c r="E103" s="35" t="s">
        <v>61</v>
      </c>
      <c r="F103" s="97">
        <v>7</v>
      </c>
      <c r="G103" s="119">
        <f>F103*2*BL3/PI()</f>
        <v>285.20565802067648</v>
      </c>
      <c r="H103" s="37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147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92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9" t="s">
        <v>40</v>
      </c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168"/>
      <c r="CA103" s="168"/>
      <c r="CB103" s="40"/>
      <c r="CC103" s="136"/>
    </row>
    <row r="104" spans="1:81" x14ac:dyDescent="0.25">
      <c r="A104" s="222" t="s">
        <v>141</v>
      </c>
      <c r="B104" s="155"/>
      <c r="C104" s="87" t="s">
        <v>142</v>
      </c>
      <c r="D104" s="68" t="s">
        <v>204</v>
      </c>
      <c r="E104" s="21" t="s">
        <v>61</v>
      </c>
      <c r="F104" s="98">
        <v>5</v>
      </c>
      <c r="G104" s="117">
        <f>F104*2*BW3/PI()</f>
        <v>331.04228163114232</v>
      </c>
      <c r="H104" s="43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148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88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66" t="s">
        <v>40</v>
      </c>
      <c r="BX104" s="66"/>
      <c r="BY104" s="44"/>
      <c r="BZ104" s="169"/>
      <c r="CA104" s="169"/>
      <c r="CB104" s="45"/>
      <c r="CC104" s="136"/>
    </row>
    <row r="105" spans="1:81" x14ac:dyDescent="0.25">
      <c r="A105" s="243"/>
      <c r="B105" s="156"/>
      <c r="C105" s="89" t="s">
        <v>143</v>
      </c>
      <c r="D105" s="80" t="s">
        <v>205</v>
      </c>
      <c r="E105" s="28" t="s">
        <v>61</v>
      </c>
      <c r="F105" s="96">
        <v>5</v>
      </c>
      <c r="G105" s="118">
        <f>F105*2*BV3/PI()</f>
        <v>305.57749073643907</v>
      </c>
      <c r="H105" s="30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146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90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1" t="s">
        <v>40</v>
      </c>
      <c r="BW105" s="32"/>
      <c r="BX105" s="32"/>
      <c r="BY105" s="32"/>
      <c r="BZ105" s="167"/>
      <c r="CA105" s="167"/>
      <c r="CB105" s="33"/>
      <c r="CC105" s="136"/>
    </row>
    <row r="106" spans="1:81" x14ac:dyDescent="0.25">
      <c r="A106" s="243"/>
      <c r="B106" s="156"/>
      <c r="C106" s="197" t="s">
        <v>253</v>
      </c>
      <c r="D106" s="198" t="s">
        <v>202</v>
      </c>
      <c r="E106" s="199" t="s">
        <v>61</v>
      </c>
      <c r="F106" s="99">
        <v>5</v>
      </c>
      <c r="G106" s="118">
        <f>F106*2*BU3/PI()</f>
        <v>280.11269984173578</v>
      </c>
      <c r="H106" s="48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153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210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49"/>
      <c r="BJ106" s="49"/>
      <c r="BK106" s="49"/>
      <c r="BL106" s="49"/>
      <c r="BM106" s="49"/>
      <c r="BN106" s="49"/>
      <c r="BO106" s="49"/>
      <c r="BP106" s="49"/>
      <c r="BQ106" s="49"/>
      <c r="BR106" s="49"/>
      <c r="BS106" s="49"/>
      <c r="BT106" s="49"/>
      <c r="BU106" s="31" t="s">
        <v>40</v>
      </c>
      <c r="BV106" s="50"/>
      <c r="BW106" s="49"/>
      <c r="BX106" s="49"/>
      <c r="BY106" s="49"/>
      <c r="BZ106" s="170"/>
      <c r="CA106" s="170"/>
      <c r="CB106" s="51"/>
      <c r="CC106" s="136"/>
    </row>
    <row r="107" spans="1:81" ht="15.75" thickBot="1" x14ac:dyDescent="0.3">
      <c r="A107" s="243"/>
      <c r="B107" s="156"/>
      <c r="C107" s="91" t="s">
        <v>144</v>
      </c>
      <c r="D107" s="71" t="s">
        <v>199</v>
      </c>
      <c r="E107" s="35" t="s">
        <v>61</v>
      </c>
      <c r="F107" s="97">
        <v>6</v>
      </c>
      <c r="G107" s="119">
        <f>F107*2*BT3/PI()</f>
        <v>313.21692800485005</v>
      </c>
      <c r="H107" s="37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147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92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9" t="s">
        <v>40</v>
      </c>
      <c r="BU107" s="38"/>
      <c r="BV107" s="38"/>
      <c r="BW107" s="38"/>
      <c r="BX107" s="38"/>
      <c r="BY107" s="38"/>
      <c r="BZ107" s="168"/>
      <c r="CA107" s="168"/>
      <c r="CB107" s="40"/>
      <c r="CC107" s="136"/>
    </row>
    <row r="108" spans="1:81" ht="15.75" customHeight="1" x14ac:dyDescent="0.25">
      <c r="A108" s="222" t="s">
        <v>145</v>
      </c>
      <c r="B108" s="155"/>
      <c r="C108" s="87" t="s">
        <v>146</v>
      </c>
      <c r="D108" s="68" t="s">
        <v>206</v>
      </c>
      <c r="E108" s="21" t="s">
        <v>61</v>
      </c>
      <c r="F108" s="98">
        <v>5</v>
      </c>
      <c r="G108" s="117">
        <f>F108*2*CB3/PI()</f>
        <v>483.83102699936182</v>
      </c>
      <c r="H108" s="43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148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31" t="s">
        <v>40</v>
      </c>
      <c r="CA108" s="206"/>
      <c r="CB108" s="93"/>
      <c r="CC108" s="137"/>
    </row>
    <row r="109" spans="1:81" ht="18.75" customHeight="1" x14ac:dyDescent="0.25">
      <c r="A109" s="226"/>
      <c r="B109" s="156"/>
      <c r="C109" s="197" t="s">
        <v>147</v>
      </c>
      <c r="D109" s="198" t="s">
        <v>207</v>
      </c>
      <c r="E109" s="199" t="s">
        <v>61</v>
      </c>
      <c r="F109" s="99">
        <v>5</v>
      </c>
      <c r="G109" s="200">
        <f>F109*2*BY2/PI()</f>
        <v>343.77467707849394</v>
      </c>
      <c r="H109" s="48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153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49"/>
      <c r="BJ109" s="49"/>
      <c r="BK109" s="49"/>
      <c r="BL109" s="49"/>
      <c r="BM109" s="49"/>
      <c r="BN109" s="49"/>
      <c r="BO109" s="49"/>
      <c r="BP109" s="49"/>
      <c r="BQ109" s="49"/>
      <c r="BR109" s="49"/>
      <c r="BS109" s="49"/>
      <c r="BT109" s="49"/>
      <c r="BU109" s="49"/>
      <c r="BV109" s="49"/>
      <c r="BW109" s="49"/>
      <c r="BX109" s="49"/>
      <c r="BY109" s="50" t="s">
        <v>40</v>
      </c>
      <c r="BZ109" s="196"/>
      <c r="CA109" s="196"/>
      <c r="CB109" s="51"/>
      <c r="CC109" s="136"/>
    </row>
    <row r="110" spans="1:81" ht="18.75" customHeight="1" thickBot="1" x14ac:dyDescent="0.3">
      <c r="A110" s="234"/>
      <c r="B110" s="159"/>
      <c r="C110" s="201" t="s">
        <v>243</v>
      </c>
      <c r="D110" s="202" t="s">
        <v>262</v>
      </c>
      <c r="E110" s="161" t="s">
        <v>61</v>
      </c>
      <c r="F110" s="109">
        <v>5</v>
      </c>
      <c r="G110" s="203">
        <f>F110*2*BY3/PI()</f>
        <v>381.9718634205488</v>
      </c>
      <c r="H110" s="62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152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5" t="s">
        <v>40</v>
      </c>
      <c r="BZ110" s="204"/>
      <c r="CA110" s="204"/>
      <c r="CB110" s="64"/>
      <c r="CC110" s="136"/>
    </row>
    <row r="111" spans="1:81" ht="18.75" customHeight="1" x14ac:dyDescent="0.25">
      <c r="A111" s="222" t="s">
        <v>236</v>
      </c>
      <c r="B111" s="155"/>
      <c r="C111" s="197" t="s">
        <v>237</v>
      </c>
      <c r="D111" s="198" t="s">
        <v>259</v>
      </c>
      <c r="E111" s="199" t="s">
        <v>61</v>
      </c>
      <c r="F111" s="98">
        <v>5</v>
      </c>
      <c r="G111" s="117">
        <f>F111*2*CB5/PI()</f>
        <v>0</v>
      </c>
      <c r="H111" s="23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145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5"/>
      <c r="CA111" s="207"/>
      <c r="CB111" s="187" t="s">
        <v>40</v>
      </c>
      <c r="CC111" s="136"/>
    </row>
    <row r="112" spans="1:81" ht="18.75" customHeight="1" thickBot="1" x14ac:dyDescent="0.3">
      <c r="A112" s="223"/>
      <c r="B112" s="158"/>
      <c r="C112" s="201" t="s">
        <v>249</v>
      </c>
      <c r="D112" s="202" t="s">
        <v>260</v>
      </c>
      <c r="E112" s="161" t="s">
        <v>61</v>
      </c>
      <c r="F112" s="97">
        <v>5</v>
      </c>
      <c r="G112" s="119">
        <f>F112*2*BY5/PI()</f>
        <v>0</v>
      </c>
      <c r="H112" s="37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147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9"/>
      <c r="BZ112" s="175"/>
      <c r="CA112" s="65" t="s">
        <v>40</v>
      </c>
      <c r="CB112" s="40"/>
      <c r="CC112" s="136"/>
    </row>
    <row r="114" spans="1:2" x14ac:dyDescent="0.25">
      <c r="A114" s="122" t="s">
        <v>210</v>
      </c>
      <c r="B114" s="122"/>
    </row>
    <row r="115" spans="1:2" x14ac:dyDescent="0.25">
      <c r="A115" s="123" t="s">
        <v>211</v>
      </c>
      <c r="B115" s="123"/>
    </row>
    <row r="116" spans="1:2" x14ac:dyDescent="0.25">
      <c r="A116" s="123" t="s">
        <v>212</v>
      </c>
      <c r="B116" s="123"/>
    </row>
    <row r="117" spans="1:2" x14ac:dyDescent="0.25">
      <c r="A117" s="123" t="s">
        <v>213</v>
      </c>
      <c r="B117" s="123"/>
    </row>
    <row r="120" spans="1:2" x14ac:dyDescent="0.25">
      <c r="A120" s="123" t="s">
        <v>245</v>
      </c>
      <c r="B120" s="123"/>
    </row>
  </sheetData>
  <mergeCells count="28">
    <mergeCell ref="G4:G5"/>
    <mergeCell ref="A6:E6"/>
    <mergeCell ref="A20:A21"/>
    <mergeCell ref="A104:A107"/>
    <mergeCell ref="A4:C5"/>
    <mergeCell ref="A8:A11"/>
    <mergeCell ref="B22:B24"/>
    <mergeCell ref="B25:B27"/>
    <mergeCell ref="A108:A110"/>
    <mergeCell ref="A2:E2"/>
    <mergeCell ref="A3:E3"/>
    <mergeCell ref="F4:F5"/>
    <mergeCell ref="A48:A57"/>
    <mergeCell ref="A58:A65"/>
    <mergeCell ref="A66:A75"/>
    <mergeCell ref="A100:A103"/>
    <mergeCell ref="A76:A86"/>
    <mergeCell ref="A87:A99"/>
    <mergeCell ref="A111:A112"/>
    <mergeCell ref="A1:E1"/>
    <mergeCell ref="A41:A47"/>
    <mergeCell ref="A12:A14"/>
    <mergeCell ref="A31:A32"/>
    <mergeCell ref="A15:A16"/>
    <mergeCell ref="A18:A19"/>
    <mergeCell ref="A22:A27"/>
    <mergeCell ref="A28:A30"/>
    <mergeCell ref="A33:A40"/>
  </mergeCells>
  <phoneticPr fontId="17" type="noConversion"/>
  <pageMargins left="0.70866141732283472" right="0.70866141732283472" top="0.74803149606299213" bottom="0.74803149606299213" header="0.31496062992125984" footer="0.31496062992125984"/>
  <pageSetup paperSize="124" scale="83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24ECFB6F8FC04C8DF9B7371C2E3A22" ma:contentTypeVersion="13" ma:contentTypeDescription="Create a new document." ma:contentTypeScope="" ma:versionID="1526a381f548bd8ad7358d7b414a293e">
  <xsd:schema xmlns:xsd="http://www.w3.org/2001/XMLSchema" xmlns:xs="http://www.w3.org/2001/XMLSchema" xmlns:p="http://schemas.microsoft.com/office/2006/metadata/properties" xmlns:ns2="4e25a238-d0d8-40f6-a45e-fde663f79607" xmlns:ns3="1a1535ef-cace-45c4-9d65-00fc6092b3f2" targetNamespace="http://schemas.microsoft.com/office/2006/metadata/properties" ma:root="true" ma:fieldsID="7298ebd6f1370a6dbc0994534325d935" ns2:_="" ns3:_="">
    <xsd:import namespace="4e25a238-d0d8-40f6-a45e-fde663f79607"/>
    <xsd:import namespace="1a1535ef-cace-45c4-9d65-00fc6092b3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5a238-d0d8-40f6-a45e-fde663f7960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1535ef-cace-45c4-9d65-00fc6092b3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E5CFE9-BC56-42A1-B645-C909F5AC1C6E}"/>
</file>

<file path=customXml/itemProps2.xml><?xml version="1.0" encoding="utf-8"?>
<ds:datastoreItem xmlns:ds="http://schemas.openxmlformats.org/officeDocument/2006/customXml" ds:itemID="{1303E1A5-A592-4854-A775-3A9B8923802B}"/>
</file>

<file path=customXml/itemProps3.xml><?xml version="1.0" encoding="utf-8"?>
<ds:datastoreItem xmlns:ds="http://schemas.openxmlformats.org/officeDocument/2006/customXml" ds:itemID="{942537D2-1435-4EAE-9B00-75E920EE63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Chainwheels</vt:lpstr>
    </vt:vector>
  </TitlesOfParts>
  <Company>Maxwell Marine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Maxwell Marine</dc:creator>
  <cp:lastModifiedBy>Ali</cp:lastModifiedBy>
  <cp:lastPrinted>2013-08-12T01:24:55Z</cp:lastPrinted>
  <dcterms:created xsi:type="dcterms:W3CDTF">2012-02-15T20:31:37Z</dcterms:created>
  <dcterms:modified xsi:type="dcterms:W3CDTF">2022-04-04T08:50:13Z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ed40674-31aa-45e8-9094-b15fe8e1e62a_Enabled">
    <vt:lpwstr>True</vt:lpwstr>
  </property>
  <property fmtid="{D5CDD505-2E9C-101B-9397-08002B2CF9AE}" pid="3" name="MSIP_Label_9ed40674-31aa-45e8-9094-b15fe8e1e62a_SiteId">
    <vt:lpwstr>fa119e0a-cd6c-4083-8db3-6d4989a4920d</vt:lpwstr>
  </property>
  <property fmtid="{D5CDD505-2E9C-101B-9397-08002B2CF9AE}" pid="4" name="MSIP_Label_9ed40674-31aa-45e8-9094-b15fe8e1e62a_Owner">
    <vt:lpwstr>SCopsey@vetus.com</vt:lpwstr>
  </property>
  <property fmtid="{D5CDD505-2E9C-101B-9397-08002B2CF9AE}" pid="5" name="MSIP_Label_9ed40674-31aa-45e8-9094-b15fe8e1e62a_SetDate">
    <vt:lpwstr>2019-12-16T13:38:05.5464686Z</vt:lpwstr>
  </property>
  <property fmtid="{D5CDD505-2E9C-101B-9397-08002B2CF9AE}" pid="6" name="MSIP_Label_9ed40674-31aa-45e8-9094-b15fe8e1e62a_Name">
    <vt:lpwstr>SL 1</vt:lpwstr>
  </property>
  <property fmtid="{D5CDD505-2E9C-101B-9397-08002B2CF9AE}" pid="7" name="MSIP_Label_9ed40674-31aa-45e8-9094-b15fe8e1e62a_Application">
    <vt:lpwstr>Microsoft Azure Information Protection</vt:lpwstr>
  </property>
  <property fmtid="{D5CDD505-2E9C-101B-9397-08002B2CF9AE}" pid="8" name="MSIP_Label_9ed40674-31aa-45e8-9094-b15fe8e1e62a_ActionId">
    <vt:lpwstr>eed148b1-0d3e-41c2-a856-e63b3bfe2aed</vt:lpwstr>
  </property>
  <property fmtid="{D5CDD505-2E9C-101B-9397-08002B2CF9AE}" pid="9" name="MSIP_Label_9ed40674-31aa-45e8-9094-b15fe8e1e62a_Extended_MSFT_Method">
    <vt:lpwstr>Automatic</vt:lpwstr>
  </property>
  <property fmtid="{D5CDD505-2E9C-101B-9397-08002B2CF9AE}" pid="10" name="Sensitivity">
    <vt:lpwstr>SL 1</vt:lpwstr>
  </property>
  <property fmtid="{D5CDD505-2E9C-101B-9397-08002B2CF9AE}" pid="11" name="ContentTypeId">
    <vt:lpwstr>0x0101009024ECFB6F8FC04C8DF9B7371C2E3A22</vt:lpwstr>
  </property>
</Properties>
</file>